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0490" windowHeight="9045" tabRatio="943"/>
  </bookViews>
  <sheets>
    <sheet name="Instructions" sheetId="23" r:id="rId1"/>
    <sheet name="I. Endowed resources" sheetId="10" r:id="rId2"/>
    <sheet name="Endowed total" sheetId="11" r:id="rId3"/>
    <sheet name="II Provision of Services" sheetId="12" r:id="rId4"/>
    <sheet name="Services total " sheetId="13" r:id="rId5"/>
    <sheet name="III Supporting Services " sheetId="14" r:id="rId6"/>
    <sheet name="Supporting total" sheetId="15" r:id="rId7"/>
    <sheet name="IV Seamless Service " sheetId="16" r:id="rId8"/>
    <sheet name="Seamless total" sheetId="17" r:id="rId9"/>
    <sheet name="V Destination Management " sheetId="18" r:id="rId10"/>
    <sheet name="Management total " sheetId="19" r:id="rId11"/>
    <sheet name="VI Destination Development " sheetId="20" r:id="rId12"/>
    <sheet name="Development total " sheetId="21" r:id="rId13"/>
    <sheet name="TOTAL RESULTS " sheetId="22" r:id="rId14"/>
  </sheets>
  <definedNames>
    <definedName name="_xlnm.Print_Area" localSheetId="12">'Development total '!$A$1:$H$26</definedName>
    <definedName name="_xlnm.Print_Area" localSheetId="1">'I. Endowed resources'!$A$1:$H$30</definedName>
    <definedName name="_xlnm.Print_Area" localSheetId="3">'II Provision of Services'!$A$1:$H$24</definedName>
    <definedName name="_xlnm.Print_Area" localSheetId="5">'III Supporting Services '!$A$1:$H$20</definedName>
    <definedName name="_xlnm.Print_Area" localSheetId="0">Instructions!$A$1:$G$23</definedName>
    <definedName name="_xlnm.Print_Area" localSheetId="7">'IV Seamless Service '!$A$1:$H$18</definedName>
    <definedName name="_xlnm.Print_Area" localSheetId="6">'Supporting total'!$A$1:$H$31</definedName>
    <definedName name="_xlnm.Print_Area" localSheetId="11">'VI Destination Development '!$A$1:$H$29</definedName>
  </definedNames>
  <calcPr calcId="144525"/>
</workbook>
</file>

<file path=xl/calcChain.xml><?xml version="1.0" encoding="utf-8"?>
<calcChain xmlns="http://schemas.openxmlformats.org/spreadsheetml/2006/main">
  <c r="A6" i="22" l="1"/>
  <c r="A4" i="22"/>
  <c r="A4" i="19" l="1"/>
  <c r="A3" i="19"/>
  <c r="A7" i="22" l="1"/>
  <c r="E3" i="21" l="1"/>
  <c r="F3" i="21"/>
  <c r="G3" i="21"/>
  <c r="D3" i="21"/>
  <c r="B3" i="21"/>
  <c r="C3" i="21"/>
  <c r="H3" i="21" l="1"/>
  <c r="H4" i="21" s="1"/>
  <c r="B9" i="22" s="1"/>
  <c r="A9" i="22" l="1"/>
  <c r="A8" i="22"/>
  <c r="A5" i="22"/>
  <c r="C5" i="19"/>
  <c r="D5" i="19"/>
  <c r="E5" i="19"/>
  <c r="F5" i="19"/>
  <c r="G5" i="19"/>
  <c r="B5" i="19"/>
  <c r="C4" i="19"/>
  <c r="D4" i="19"/>
  <c r="E4" i="19"/>
  <c r="F4" i="19"/>
  <c r="G4" i="19"/>
  <c r="B4" i="19"/>
  <c r="B3" i="19"/>
  <c r="C3" i="19"/>
  <c r="D3" i="19"/>
  <c r="E3" i="19"/>
  <c r="F3" i="19"/>
  <c r="G3" i="19"/>
  <c r="C3" i="17"/>
  <c r="D3" i="17"/>
  <c r="E3" i="17"/>
  <c r="F3" i="17"/>
  <c r="G3" i="17"/>
  <c r="B3" i="17"/>
  <c r="C4" i="15"/>
  <c r="D4" i="15"/>
  <c r="E4" i="15"/>
  <c r="F4" i="15"/>
  <c r="G4" i="15"/>
  <c r="B4" i="15"/>
  <c r="C3" i="15"/>
  <c r="D3" i="15"/>
  <c r="E3" i="15"/>
  <c r="F3" i="15"/>
  <c r="G3" i="15"/>
  <c r="B3" i="15"/>
  <c r="C3" i="13"/>
  <c r="D3" i="13"/>
  <c r="E3" i="13"/>
  <c r="F3" i="13"/>
  <c r="G3" i="13"/>
  <c r="B3" i="13"/>
  <c r="H4" i="19" l="1"/>
  <c r="H5" i="19"/>
  <c r="H3" i="19"/>
  <c r="H6" i="19" s="1"/>
  <c r="B8" i="22" s="1"/>
  <c r="H3" i="17"/>
  <c r="H4" i="15"/>
  <c r="H3" i="15"/>
  <c r="H3" i="13"/>
  <c r="H5" i="15" l="1"/>
  <c r="H4" i="17" l="1"/>
  <c r="B7" i="22" s="1"/>
  <c r="B6" i="22" l="1"/>
  <c r="H4" i="13" l="1"/>
  <c r="B5" i="22" s="1"/>
  <c r="G3" i="11" l="1"/>
  <c r="B3" i="11"/>
  <c r="G5" i="11"/>
  <c r="F5" i="11"/>
  <c r="D5" i="11"/>
  <c r="G4" i="11"/>
  <c r="F4" i="11"/>
  <c r="D4" i="11"/>
  <c r="F3" i="11"/>
  <c r="D3" i="11"/>
  <c r="A5" i="11" l="1"/>
  <c r="A4" i="11"/>
  <c r="A3" i="11"/>
  <c r="C5" i="11"/>
  <c r="E5" i="11"/>
  <c r="B5" i="11"/>
  <c r="B4" i="11"/>
  <c r="C4" i="11"/>
  <c r="E4" i="11"/>
  <c r="C3" i="11"/>
  <c r="E3" i="11"/>
  <c r="H3" i="11" l="1"/>
  <c r="H5" i="11"/>
  <c r="H4" i="11"/>
  <c r="H6" i="11" l="1"/>
  <c r="B4" i="22" s="1"/>
</calcChain>
</file>

<file path=xl/sharedStrings.xml><?xml version="1.0" encoding="utf-8"?>
<sst xmlns="http://schemas.openxmlformats.org/spreadsheetml/2006/main" count="205" uniqueCount="117">
  <si>
    <t xml:space="preserve">I.1. Natural resources </t>
  </si>
  <si>
    <t>Points</t>
  </si>
  <si>
    <t>I.3.1 Visits live up to the expectations created by the image we market</t>
  </si>
  <si>
    <t xml:space="preserve">I.3.2 We communicate our destination´s reputation to our target markets </t>
  </si>
  <si>
    <t>I.3.3 Our destination’s reputation is based on health and well-being</t>
  </si>
  <si>
    <t>II 1.13. Outdoor activities</t>
  </si>
  <si>
    <t>III.1 Healthy food and beverages</t>
  </si>
  <si>
    <t>III.2 Accessibility of information and accessibility to and within the destination</t>
  </si>
  <si>
    <t xml:space="preserve">IV. Seamless service chain for homogenous customer experience provided by friendly, qualified staff </t>
  </si>
  <si>
    <t xml:space="preserve">V.3. Expertise in H&amp;WB tourism </t>
  </si>
  <si>
    <t xml:space="preserve">RESULT Provision of Services </t>
  </si>
  <si>
    <t xml:space="preserve">RESULT Supporting Services </t>
  </si>
  <si>
    <t xml:space="preserve">RESULTS Destination Management </t>
  </si>
  <si>
    <t xml:space="preserve">RESULT Destination Development </t>
  </si>
  <si>
    <t xml:space="preserve">II.1.2 Our destination has a holistic approach to health (body, mind &amp; soul) </t>
  </si>
  <si>
    <t xml:space="preserve">VI.1 Strategic destination planning activities </t>
  </si>
  <si>
    <t>II.1 These services are provided in the destination:</t>
  </si>
  <si>
    <t>I.1.1 Nature is easily accessible to our guests.</t>
  </si>
  <si>
    <t>I.1.2 Our natural resources are incorporated into the product offered in the destination.</t>
  </si>
  <si>
    <t xml:space="preserve">I.1.3 Our natural resources support outdoor programme activities. </t>
  </si>
  <si>
    <t>I.1.4 Food and beverages used in the destination’s H&amp;WB product are mainly sourced locally or are organic.</t>
  </si>
  <si>
    <t>I.2.2 Our destination has cultural offerings such as events, museums or sites that highlight the local culture.</t>
  </si>
  <si>
    <t>I.2.3 Local traditions are part of the destination's image.</t>
  </si>
  <si>
    <t>Not applicable (N/A)</t>
  </si>
  <si>
    <t>III.1.1 Our destination offers healthy food and beverages.</t>
  </si>
  <si>
    <t xml:space="preserve">III.2.2  There is good accessability within the destination. </t>
  </si>
  <si>
    <t>III.2.3 Our destination offers up-to-date information to visitors during their stay.</t>
  </si>
  <si>
    <t>III.2.4 Our destination  offers a range of accommodation types to meet different budgets and consumer demands.</t>
  </si>
  <si>
    <t>III.2.5  Our destination offers available and accessible information to potential markets.</t>
  </si>
  <si>
    <t>III.2.6 Our destination offers a centralized booking system.</t>
  </si>
  <si>
    <t>IV.2 There is cooperation among providers  (e.g. partnerships in packaging &amp; products  in our destination).</t>
  </si>
  <si>
    <t xml:space="preserve">IV.3.Our destination offers an integrated system to provide visitors with information on all H&amp;WB relevant services provided in the destination. </t>
  </si>
  <si>
    <t>IV.4 There are people with specific professional skills in health &amp; well-being working in our destination.</t>
  </si>
  <si>
    <t xml:space="preserve">IV.5  Friendly and qualified staff work in our destination. </t>
  </si>
  <si>
    <t>IV.6 Local residents/businesses have a positive attitude towards guests.</t>
  </si>
  <si>
    <t>V.1. Organizing destination management and public-private network leadership</t>
  </si>
  <si>
    <t xml:space="preserve">V.1.1 There is a destination management organization (DMO) or other type of clearly identifiable tourism body (TB) with defined destination management roles. </t>
  </si>
  <si>
    <t>V.1.2 The DMO/TB provides a platform (meetings, get-togethers, social media areas and other communication channels) for networking amongst different H&amp;WB actors at the destination level.</t>
  </si>
  <si>
    <t>V.1.3.The DMO/TB has a plan for continuous training of its own staff.</t>
  </si>
  <si>
    <t>V.1.5.Customer orientation is a guiding principle in all visitor management actions of  the DMO (destination promotion, visitor services, etc.)</t>
  </si>
  <si>
    <t>V.2.1 Market research and customer satisfaction surveys are regularly conducted or commissioned, and the results are shared with service providers and other relevant actors.</t>
  </si>
  <si>
    <t xml:space="preserve">V.2.2 The DMO/TB coordinates planning activities between the public and private sectors. </t>
  </si>
  <si>
    <t xml:space="preserve">V.2.3 The DMO/TB coordinates networking activities between the public and private sectors. </t>
  </si>
  <si>
    <t>V.2.5 Price levels are regularly monitored (within the destination and among destinations) in order to remain competitive.</t>
  </si>
  <si>
    <t>V.2.6 The DMO/TB has regular funding, which enables long-term planning of actions.</t>
  </si>
  <si>
    <t xml:space="preserve">V.2.8 Customer satisfaction with quality of service delivery is frequently checked. </t>
  </si>
  <si>
    <t>VI.1 There is a "Stakeholder working group" (SWG), a collection of public and private organisations and individuals in the destination, with an involvement and interest in tourism destination development.</t>
  </si>
  <si>
    <t>VI.3 The tourism strategy/plan comprises aspects of developing the destination as a H&amp;WB tourism destination as well as supporting health promotion of both the tourists and the residents.</t>
  </si>
  <si>
    <t>VI.7  Monitoring of trends is part of the strategic destination planning process.</t>
  </si>
  <si>
    <t>VI.8  Participating actively in various networks is part of the strategic destination planning process.</t>
  </si>
  <si>
    <t>VI.9 Observing the changes in the macro environment is part of the strategic destination planning process.</t>
  </si>
  <si>
    <t xml:space="preserve">VI.11 Brand identity is strenghtened and communicated by the DMO/TB/SWG internally to all actors at the destination level. </t>
  </si>
  <si>
    <t xml:space="preserve">VI.13 The DMO/TB/SWG is engaged in the continuous evaluation and planning of the tourism infrastructure.  </t>
  </si>
  <si>
    <t xml:space="preserve">VI.14 The DMO/TB/SWG is engaged in the continuous evaluation and development of the service offerings. </t>
  </si>
  <si>
    <t xml:space="preserve">VI.15 The DMO/TB/SWG has expertise in H&amp;WB tourism concepts in order to differentiate and brand the destination (examples: wellness, medical wellness, complementary therapies, etc.) </t>
  </si>
  <si>
    <t xml:space="preserve">VI.16  The DMO/TB is practicing socio-cultural responsible activities. </t>
  </si>
  <si>
    <t>VI.17 The DMO/TB is practicing economic sustainability.</t>
  </si>
  <si>
    <t>VI.18 The DMO/TB is practicing ecological sustainability.</t>
  </si>
  <si>
    <t>VI.12 The service delivery systems and physical settings of the destination coincide with the brand identity of the destination.</t>
  </si>
  <si>
    <t xml:space="preserve">RESULT Seamless Service Chain </t>
  </si>
  <si>
    <t xml:space="preserve">V.2.4 The DMO/TB manages and evaluates joint sales and marketing activities. </t>
  </si>
  <si>
    <t xml:space="preserve">VI. 1. Strategic destination planning activities </t>
  </si>
  <si>
    <t>II.1 These services are provided in the destination</t>
  </si>
  <si>
    <t xml:space="preserve">IV Seamless service chain </t>
  </si>
  <si>
    <t xml:space="preserve">II.1.1 There are people working in our destination who offer guidance in a wellness-oriented sense. </t>
  </si>
  <si>
    <t>V.2. Operational activities of the destination management organization</t>
  </si>
  <si>
    <t>VI.5 The destination’s tourism strategy is linked with upper level development plans (e.g., regional/national tourism strategy, other regional plans)</t>
  </si>
  <si>
    <t>V.1.4. The DMO/TB/association of H&amp;WB tourism companies organises training events (e.g., quality, intercultural communication, business development) for different staff groups in the destination.</t>
  </si>
  <si>
    <t>VI.2 There is a tourism plan/strategy for the destination, including situational analysis, vision and objectives, as well as an implementation and monitoring plan.</t>
  </si>
  <si>
    <t>VI.4 The tourism plan/strategy includes a plan for risk/crisis management.</t>
  </si>
  <si>
    <t xml:space="preserve">VI.6 There is a process owner (e.g., DMO, a public authority) responsible for co-ordinating the strategic planning process of the tourism destination  and the stakeholders participating in it. </t>
  </si>
  <si>
    <t xml:space="preserve">VI.10 The DMO/TB/SWG is engaged in brand identity development and management processes. </t>
  </si>
  <si>
    <t>Completely agree</t>
  </si>
  <si>
    <t>Mostly agree</t>
  </si>
  <si>
    <t>Slightly agree</t>
  </si>
  <si>
    <t xml:space="preserve">Slightly disagree </t>
  </si>
  <si>
    <t>Mostly disagree</t>
  </si>
  <si>
    <t>Completely disagree</t>
  </si>
  <si>
    <t xml:space="preserve">CHAPTER I: Endowed Resources </t>
  </si>
  <si>
    <t>CHAPTER V: Completely agree</t>
  </si>
  <si>
    <t xml:space="preserve">CHAPTER IV: Seamless Service Chain </t>
  </si>
  <si>
    <t xml:space="preserve">CHAPTER III: Supporting Services </t>
  </si>
  <si>
    <t>CHAPTER II: Provision of Services to Enhance Health &amp; Well-Being</t>
  </si>
  <si>
    <t xml:space="preserve">CHAPTER VI: Destination Development  </t>
  </si>
  <si>
    <t xml:space="preserve">I.2 Local culture and authenticity </t>
  </si>
  <si>
    <t>I.2.1 Our destination offers treatments based on indigenous health and/or well-being traditions.</t>
  </si>
  <si>
    <t xml:space="preserve">I.3 Reputation of the destination </t>
  </si>
  <si>
    <r>
      <t xml:space="preserve">I.1.5 The air quality of our destination/region is regularly maintained/monitored to national standards.
</t>
    </r>
    <r>
      <rPr>
        <sz val="10"/>
        <rFont val="Calibri"/>
        <family val="2"/>
        <scheme val="minor"/>
      </rPr>
      <t>"</t>
    </r>
    <r>
      <rPr>
        <i/>
        <sz val="10"/>
        <rFont val="Calibri"/>
        <family val="2"/>
        <scheme val="minor"/>
      </rPr>
      <t>Experts regularly measure the air quality, and are informed of the results. They also make suggestions on how to maintain or improve the air quality."</t>
    </r>
  </si>
  <si>
    <r>
      <rPr>
        <b/>
        <sz val="10"/>
        <rFont val="Calibri"/>
        <family val="2"/>
        <scheme val="minor"/>
      </rPr>
      <t>I.1.8 Building, rebuilding, refurbishing and  interior design are in keeping with the natural environment.</t>
    </r>
    <r>
      <rPr>
        <sz val="10"/>
        <rFont val="Calibri"/>
        <family val="2"/>
        <scheme val="minor"/>
      </rPr>
      <t xml:space="preserve">
</t>
    </r>
    <r>
      <rPr>
        <i/>
        <sz val="10"/>
        <rFont val="Calibri"/>
        <family val="2"/>
        <scheme val="minor"/>
      </rPr>
      <t>"When building, rebuilding, refurbishing or doing interior design local, natural materials are valued."</t>
    </r>
  </si>
  <si>
    <r>
      <t>I.1.6 T</t>
    </r>
    <r>
      <rPr>
        <b/>
        <sz val="10"/>
        <rFont val="Calibri"/>
        <family val="2"/>
        <scheme val="minor"/>
      </rPr>
      <t>he quality of water bodies in our destination/region is regularly maintained/monitored to national standards.</t>
    </r>
    <r>
      <rPr>
        <sz val="10"/>
        <rFont val="Calibri"/>
        <family val="2"/>
        <scheme val="minor"/>
      </rPr>
      <t xml:space="preserve">
"</t>
    </r>
    <r>
      <rPr>
        <i/>
        <sz val="10"/>
        <rFont val="Calibri"/>
        <family val="2"/>
        <scheme val="minor"/>
      </rPr>
      <t>Experts regularly measure the quality of the bodies of water, and are informed of the results. They also make suggestions on how to maintain or improve the quality of these bodies of water."</t>
    </r>
  </si>
  <si>
    <r>
      <rPr>
        <b/>
        <sz val="10"/>
        <rFont val="Calibri"/>
        <family val="2"/>
        <scheme val="minor"/>
      </rPr>
      <t>I.1.7 The quality of forest land in our destination/region is regularly maintained/monitored to national standards.</t>
    </r>
    <r>
      <rPr>
        <sz val="10"/>
        <rFont val="Calibri"/>
        <family val="2"/>
        <scheme val="minor"/>
      </rPr>
      <t xml:space="preserve">
</t>
    </r>
    <r>
      <rPr>
        <i/>
        <sz val="10"/>
        <rFont val="Calibri"/>
        <family val="2"/>
        <scheme val="minor"/>
      </rPr>
      <t>"Experts regularly measure the quality of the forest land, and are informed of the results. They also make suggestions on how to maintain or improve the quality of the forest land."</t>
    </r>
  </si>
  <si>
    <t>Completely
 agree</t>
  </si>
  <si>
    <t>RESULT Endowed Resources</t>
  </si>
  <si>
    <t>Final results</t>
  </si>
  <si>
    <t>Actual results</t>
  </si>
  <si>
    <t>Target results</t>
  </si>
  <si>
    <t xml:space="preserve">CHAPTER V: Destination Management </t>
  </si>
  <si>
    <r>
      <t xml:space="preserve">II.1.3 Body and facial beauty treatments
</t>
    </r>
    <r>
      <rPr>
        <i/>
        <sz val="10"/>
        <rFont val="Calibri"/>
        <family val="2"/>
        <scheme val="minor"/>
      </rPr>
      <t>For example, facials, body wraps, body scrubs, exfoliation, manicure, pedicure, hair removal, etc.</t>
    </r>
  </si>
  <si>
    <r>
      <t xml:space="preserve">II.1.4 Water-based and sweat-bathing treatments and facilities
</t>
    </r>
    <r>
      <rPr>
        <i/>
        <sz val="10"/>
        <rFont val="Calibri"/>
        <family val="2"/>
        <scheme val="minor"/>
      </rPr>
      <t>For example, thalassotherapy, hydrotherapy, floating tanks, Vichy showers, ice grottos, sauna, hammam, caldarium, etc.</t>
    </r>
  </si>
  <si>
    <r>
      <t xml:space="preserve">II.1.5 Manual pressure-based and manipulative body-based therapies
</t>
    </r>
    <r>
      <rPr>
        <i/>
        <sz val="10"/>
        <rFont val="Calibri"/>
        <family val="2"/>
        <scheme val="minor"/>
      </rPr>
      <t>For example, massage, acupressure, reflexology, cupping, chiropractic, osteopathy, etc.</t>
    </r>
  </si>
  <si>
    <r>
      <t xml:space="preserve">II.1.6 Herbal medicine and natural remedies
</t>
    </r>
    <r>
      <rPr>
        <i/>
        <sz val="10"/>
        <rFont val="Calibri"/>
        <family val="2"/>
        <scheme val="minor"/>
      </rPr>
      <t>For example, homeopathic medicines, Bach flowers, vitamins and other dietary supplements, aroma therapy, natural cosmetics, sulphur therapy, fango therapy, et</t>
    </r>
    <r>
      <rPr>
        <b/>
        <sz val="10"/>
        <rFont val="Calibri"/>
        <family val="2"/>
        <scheme val="minor"/>
      </rPr>
      <t>c.</t>
    </r>
  </si>
  <si>
    <r>
      <t xml:space="preserve">II.1.7 Healthy nutrition and diet
</t>
    </r>
    <r>
      <rPr>
        <i/>
        <sz val="10"/>
        <rFont val="Calibri"/>
        <family val="2"/>
        <scheme val="minor"/>
      </rPr>
      <t>For example, cooking demonstrations, detoxing, fasting, weight management seminars, specific diets (vegan, organic, vegetarian, no additives)</t>
    </r>
  </si>
  <si>
    <r>
      <t xml:space="preserve">II.1.8 Exercise and fitness
</t>
    </r>
    <r>
      <rPr>
        <i/>
        <sz val="10"/>
        <rFont val="Calibri"/>
        <family val="2"/>
        <scheme val="minor"/>
      </rPr>
      <t>For example, group classes, private classes with a personal trainer or self-guided activities; indoor activities such as aereobics, spinning and circuit training; outdoor training such as jungle boot camp, kayaking, archery, hiking, Nordic walking; facilities such as lap pools, tennis courts, golf course, gymnasium, walking trails, etc.</t>
    </r>
  </si>
  <si>
    <r>
      <t xml:space="preserve">II.1.9 Mind/body interventions
</t>
    </r>
    <r>
      <rPr>
        <i/>
        <sz val="10"/>
        <rFont val="Calibri"/>
        <family val="2"/>
        <scheme val="minor"/>
      </rPr>
      <t>For example,Yoga, Tai Chi, Qi Gong, Pilates, Feldenkrais Method, Body-Mind Centring, Rolfing, etc</t>
    </r>
    <r>
      <rPr>
        <b/>
        <sz val="10"/>
        <rFont val="Calibri"/>
        <family val="2"/>
        <scheme val="minor"/>
      </rPr>
      <t>.</t>
    </r>
  </si>
  <si>
    <r>
      <t xml:space="preserve">II.1.10 Meditation and relaxation techniques
</t>
    </r>
    <r>
      <rPr>
        <i/>
        <sz val="10"/>
        <rFont val="Calibri"/>
        <family val="2"/>
        <scheme val="minor"/>
      </rPr>
      <t>For example, transcendental meditation, Vipassana, prayer, chanting, progressive muscle relaxation, autogenic training, hypnotherapy, guided imagery, etc.</t>
    </r>
  </si>
  <si>
    <r>
      <t xml:space="preserve">II.1.11 Expressive therapies and creative arts
</t>
    </r>
    <r>
      <rPr>
        <i/>
        <sz val="10"/>
        <rFont val="Calibri"/>
        <family val="2"/>
        <scheme val="minor"/>
      </rPr>
      <t>For example, dance therapy, poetry, drumming, pottery, photography, journalling, etc.</t>
    </r>
  </si>
  <si>
    <r>
      <t xml:space="preserve">II 1.12. Educational activities
</t>
    </r>
    <r>
      <rPr>
        <i/>
        <sz val="10"/>
        <rFont val="Calibri"/>
        <family val="2"/>
        <scheme val="minor"/>
      </rPr>
      <t>For example, counselling, workshops and seminars, religious teachings, etc.</t>
    </r>
  </si>
  <si>
    <r>
      <t xml:space="preserve">II.1.14 Energy therapies and New Age
</t>
    </r>
    <r>
      <rPr>
        <i/>
        <sz val="10"/>
        <rFont val="Calibri"/>
        <family val="2"/>
        <scheme val="minor"/>
      </rPr>
      <t>For example, Reiki, healing touch, magnet therapy, rebirthing, astrology, tarot card readings, channelling, crystals, etc.</t>
    </r>
  </si>
  <si>
    <r>
      <t xml:space="preserve">III.1.2 Our destination can meet special dietary requests (e.g., related to allergies, religion, etc.) 
</t>
    </r>
    <r>
      <rPr>
        <i/>
        <sz val="10"/>
        <rFont val="Calibri"/>
        <family val="2"/>
        <scheme val="minor"/>
      </rPr>
      <t>For example, Kosher, halal, vegan, etc.</t>
    </r>
  </si>
  <si>
    <r>
      <t xml:space="preserve">III.2.1 Services in the destination are accessible to people with disabilities. 
</t>
    </r>
    <r>
      <rPr>
        <i/>
        <sz val="10"/>
        <rFont val="Calibri"/>
        <family val="2"/>
        <scheme val="minor"/>
      </rPr>
      <t>For example, wheel chair access, ramps, Braille, etc.</t>
    </r>
  </si>
  <si>
    <r>
      <t xml:space="preserve">IV.1 Our destination offers a homogenous overall health &amp; well-being tourism product. 
</t>
    </r>
    <r>
      <rPr>
        <i/>
        <sz val="10"/>
        <color theme="1"/>
        <rFont val="Calibri"/>
        <family val="2"/>
        <scheme val="minor"/>
      </rPr>
      <t>The tourist’s experience is an amalgam of many components. The quality of the overall tourism product, i.e. the entire customer journey from planning the trip to the after-care stage, is consistent and meets the customer's expectations  even though the different service and infrastructure components of the overall health and well-being tourism product are mostly delivered by different private and public actors</t>
    </r>
  </si>
  <si>
    <r>
      <t xml:space="preserve">IV.7 The destination stays in contact with its guests after their visit.
</t>
    </r>
    <r>
      <rPr>
        <i/>
        <sz val="10"/>
        <color theme="1"/>
        <rFont val="Calibri"/>
        <family val="2"/>
        <scheme val="minor"/>
      </rPr>
      <t xml:space="preserve">For example, after-sales service, from a marketing point of view, and/or also after-care services such as requesting feedback. </t>
    </r>
  </si>
  <si>
    <r>
      <t xml:space="preserve">V.2.7 The DMO/TB takes care of the community relations. 
</t>
    </r>
    <r>
      <rPr>
        <i/>
        <sz val="10"/>
        <rFont val="Calibri"/>
        <family val="2"/>
        <scheme val="minor"/>
      </rPr>
      <t xml:space="preserve">
This is necessary in order to inform and involve the community in understanding the role of tourism, and to create a positive atmosphere for tourists.</t>
    </r>
  </si>
  <si>
    <r>
      <t xml:space="preserve">V.3.1 Our destination has an USP/ULP (unique selling proposition/unique local proposition) in health &amp; well-being tourism
</t>
    </r>
    <r>
      <rPr>
        <i/>
        <sz val="10"/>
        <rFont val="Calibri"/>
        <family val="2"/>
        <scheme val="minor"/>
      </rPr>
      <t>Our destinations has a benefit or strength which differentiates it from competitors.</t>
    </r>
  </si>
  <si>
    <t>Final Results</t>
  </si>
  <si>
    <t>WelDest: Self Assessment Tool</t>
  </si>
  <si>
    <t>Table of Contents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</si>
</sst>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0"/>
      <name val="Arial"/>
      <family val="2"/>
    </font>
    <font>
      <b/>
      <sz val="10"/>
      <name val="Arial"/>
      <family val="2"/>
    </font>
    <font>
      <b/>
      <sz val="11"/>
      <color rgb="FFFF0000"/>
      <name val="Calibri"/>
      <family val="2"/>
      <scheme val="minor"/>
    </font>
    <font>
      <b/>
      <sz val="10"/>
      <color theme="0"/>
      <name val="Arial"/>
      <family val="2"/>
    </font>
    <font>
      <sz val="11"/>
      <name val="Calibri"/>
      <family val="2"/>
      <scheme val="minor"/>
    </font>
    <font>
      <b/>
      <sz val="14"/>
      <name val="Calibri"/>
      <family val="2"/>
      <scheme val="minor"/>
    </font>
    <font>
      <sz val="10"/>
      <name val="Calibri"/>
      <family val="2"/>
      <scheme val="minor"/>
    </font>
    <font>
      <sz val="10"/>
      <color rgb="FFFF0000"/>
      <name val="Calibri"/>
      <family val="2"/>
      <scheme val="minor"/>
    </font>
    <font>
      <sz val="10"/>
      <color theme="0"/>
      <name val="Calibri"/>
      <family val="2"/>
      <scheme val="minor"/>
    </font>
    <font>
      <b/>
      <sz val="10"/>
      <name val="Calibri"/>
      <family val="2"/>
      <scheme val="minor"/>
    </font>
    <font>
      <b/>
      <sz val="12"/>
      <color theme="0"/>
      <name val="Calibri"/>
      <family val="2"/>
      <scheme val="minor"/>
    </font>
    <font>
      <i/>
      <sz val="10"/>
      <name val="Calibri"/>
      <family val="2"/>
      <scheme val="minor"/>
    </font>
    <font>
      <b/>
      <sz val="11"/>
      <name val="Calibri"/>
      <family val="2"/>
      <scheme val="minor"/>
    </font>
    <font>
      <sz val="10"/>
      <color theme="0"/>
      <name val="Arial"/>
      <family val="2"/>
    </font>
    <font>
      <b/>
      <sz val="16"/>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
      <sz val="11"/>
      <color theme="0"/>
      <name val="Calibri"/>
      <family val="2"/>
      <scheme val="minor"/>
    </font>
    <font>
      <b/>
      <sz val="16"/>
      <color theme="0"/>
      <name val="Calibri"/>
      <family val="2"/>
      <scheme val="minor"/>
    </font>
    <font>
      <u/>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00">
    <xf numFmtId="0" fontId="0" fillId="0" borderId="0" xfId="0"/>
    <xf numFmtId="0" fontId="1" fillId="0" borderId="0" xfId="0" applyFont="1"/>
    <xf numFmtId="0" fontId="2" fillId="0" borderId="0" xfId="0" applyFont="1" applyBorder="1"/>
    <xf numFmtId="0" fontId="0" fillId="0" borderId="1" xfId="0" applyBorder="1"/>
    <xf numFmtId="0" fontId="2" fillId="0" borderId="1" xfId="0" applyFont="1" applyBorder="1"/>
    <xf numFmtId="0" fontId="3" fillId="0" borderId="0" xfId="0" applyFont="1" applyFill="1" applyBorder="1"/>
    <xf numFmtId="0" fontId="4" fillId="0" borderId="0" xfId="0" applyFont="1"/>
    <xf numFmtId="0" fontId="0" fillId="0" borderId="1" xfId="0" applyBorder="1" applyAlignment="1">
      <alignment horizontal="center"/>
    </xf>
    <xf numFmtId="0" fontId="0" fillId="0" borderId="0" xfId="0" applyAlignment="1">
      <alignment horizontal="center"/>
    </xf>
    <xf numFmtId="0" fontId="0" fillId="0" borderId="0" xfId="0" applyFill="1"/>
    <xf numFmtId="0" fontId="0" fillId="0" borderId="0" xfId="0" applyFont="1" applyAlignment="1">
      <alignment vertical="center"/>
    </xf>
    <xf numFmtId="0" fontId="0" fillId="0" borderId="0" xfId="0" applyFont="1" applyAlignment="1">
      <alignment horizontal="center" vertical="center"/>
    </xf>
    <xf numFmtId="0" fontId="7" fillId="0" borderId="0" xfId="0" applyFont="1" applyAlignment="1">
      <alignment vertical="center"/>
    </xf>
    <xf numFmtId="0" fontId="0" fillId="0" borderId="0" xfId="0" applyFont="1" applyBorder="1" applyAlignment="1">
      <alignment vertical="center"/>
    </xf>
    <xf numFmtId="16" fontId="9" fillId="0" borderId="0" xfId="0" applyNumberFormat="1" applyFont="1" applyBorder="1" applyAlignment="1">
      <alignment vertical="center" wrapText="1"/>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 fillId="0" borderId="4" xfId="0" applyFont="1" applyBorder="1" applyAlignment="1">
      <alignment horizontal="center" vertical="center"/>
    </xf>
    <xf numFmtId="16" fontId="8" fillId="0" borderId="3" xfId="0" applyNumberFormat="1" applyFont="1" applyFill="1" applyBorder="1" applyAlignment="1">
      <alignment vertical="center" wrapText="1"/>
    </xf>
    <xf numFmtId="16" fontId="8" fillId="0" borderId="5" xfId="0" applyNumberFormat="1" applyFont="1" applyBorder="1" applyAlignment="1">
      <alignment vertical="center" wrapText="1"/>
    </xf>
    <xf numFmtId="0" fontId="1" fillId="0" borderId="6"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 fillId="0" borderId="7" xfId="0" applyFont="1" applyBorder="1" applyAlignment="1">
      <alignment horizontal="center" vertical="center"/>
    </xf>
    <xf numFmtId="0" fontId="12" fillId="3" borderId="8" xfId="0" applyFont="1" applyFill="1" applyBorder="1" applyAlignment="1" applyProtection="1">
      <alignment vertical="center"/>
    </xf>
    <xf numFmtId="2" fontId="10" fillId="3" borderId="9" xfId="0" applyNumberFormat="1"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0" fontId="0" fillId="0" borderId="6" xfId="0" applyFont="1" applyBorder="1" applyAlignment="1">
      <alignment horizontal="center" vertical="center"/>
    </xf>
    <xf numFmtId="16" fontId="11" fillId="0" borderId="3" xfId="0" applyNumberFormat="1" applyFont="1" applyBorder="1" applyAlignment="1">
      <alignment vertical="center"/>
    </xf>
    <xf numFmtId="16" fontId="11" fillId="0" borderId="3" xfId="0" applyNumberFormat="1" applyFont="1" applyFill="1" applyBorder="1" applyAlignment="1">
      <alignment vertical="center" wrapText="1"/>
    </xf>
    <xf numFmtId="0" fontId="11" fillId="0" borderId="3" xfId="0" applyFont="1" applyBorder="1" applyAlignment="1">
      <alignment vertical="center"/>
    </xf>
    <xf numFmtId="0" fontId="1" fillId="0" borderId="3" xfId="0" applyFont="1" applyBorder="1" applyAlignment="1">
      <alignment vertical="center" wrapText="1"/>
    </xf>
    <xf numFmtId="16" fontId="11" fillId="0" borderId="3" xfId="0" applyNumberFormat="1" applyFont="1" applyBorder="1" applyAlignment="1">
      <alignment vertical="center" wrapText="1"/>
    </xf>
    <xf numFmtId="16" fontId="11" fillId="0" borderId="5" xfId="0" applyNumberFormat="1" applyFont="1" applyBorder="1" applyAlignment="1">
      <alignment vertical="center" wrapText="1"/>
    </xf>
    <xf numFmtId="16" fontId="11" fillId="0" borderId="5" xfId="0" applyNumberFormat="1" applyFont="1" applyFill="1" applyBorder="1" applyAlignment="1">
      <alignment vertical="center" wrapText="1"/>
    </xf>
    <xf numFmtId="0" fontId="1" fillId="0" borderId="0" xfId="0" applyFont="1" applyAlignment="1">
      <alignment vertical="center"/>
    </xf>
    <xf numFmtId="0" fontId="6" fillId="0" borderId="0" xfId="0" applyFont="1" applyFill="1" applyAlignment="1">
      <alignment vertical="center"/>
    </xf>
    <xf numFmtId="1" fontId="5" fillId="3" borderId="1" xfId="0" applyNumberFormat="1" applyFont="1" applyFill="1" applyBorder="1" applyAlignment="1">
      <alignment horizontal="center" vertical="center" wrapText="1"/>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 fillId="0" borderId="6" xfId="0" applyFont="1" applyBorder="1" applyAlignment="1">
      <alignment horizontal="center" vertical="center"/>
    </xf>
    <xf numFmtId="2" fontId="0" fillId="0" borderId="1" xfId="0" applyNumberFormat="1" applyBorder="1" applyAlignment="1">
      <alignment horizontal="center" vertical="center"/>
    </xf>
    <xf numFmtId="2" fontId="1" fillId="0" borderId="0" xfId="0" applyNumberFormat="1" applyFont="1" applyAlignment="1">
      <alignment vertical="center"/>
    </xf>
    <xf numFmtId="2" fontId="15" fillId="3"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xf>
    <xf numFmtId="0" fontId="0" fillId="0" borderId="1" xfId="0" applyFont="1" applyBorder="1" applyAlignment="1">
      <alignment horizontal="center" vertical="center"/>
    </xf>
    <xf numFmtId="2" fontId="1" fillId="0" borderId="0" xfId="0" applyNumberFormat="1" applyFont="1" applyAlignment="1">
      <alignment horizontal="center"/>
    </xf>
    <xf numFmtId="2" fontId="1" fillId="0" borderId="1" xfId="0" applyNumberFormat="1" applyFont="1" applyBorder="1" applyAlignment="1">
      <alignment horizont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3" fillId="0" borderId="0" xfId="0" applyFont="1" applyBorder="1"/>
    <xf numFmtId="0" fontId="0" fillId="0" borderId="0" xfId="0" applyFont="1"/>
    <xf numFmtId="0" fontId="16" fillId="0" borderId="0" xfId="0" applyFont="1"/>
    <xf numFmtId="0" fontId="0" fillId="0" borderId="1" xfId="0" applyFont="1" applyBorder="1" applyAlignment="1">
      <alignment vertical="center"/>
    </xf>
    <xf numFmtId="0" fontId="0" fillId="0" borderId="0" xfId="0" applyFont="1" applyFill="1" applyAlignment="1">
      <alignment vertical="center"/>
    </xf>
    <xf numFmtId="2" fontId="0" fillId="0" borderId="0" xfId="0" applyNumberFormat="1" applyFont="1" applyAlignment="1">
      <alignment vertical="center"/>
    </xf>
    <xf numFmtId="2" fontId="10" fillId="3" borderId="1" xfId="0" applyNumberFormat="1" applyFont="1" applyFill="1" applyBorder="1" applyAlignment="1">
      <alignment horizontal="center" vertical="center" wrapText="1"/>
    </xf>
    <xf numFmtId="2" fontId="10" fillId="3" borderId="2"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8" fillId="0" borderId="1" xfId="0" applyFont="1" applyBorder="1" applyAlignment="1">
      <alignment vertical="center"/>
    </xf>
    <xf numFmtId="0" fontId="11" fillId="0" borderId="0" xfId="0" applyFont="1" applyFill="1" applyBorder="1" applyAlignment="1">
      <alignment vertical="center"/>
    </xf>
    <xf numFmtId="0" fontId="0" fillId="0" borderId="1" xfId="0" applyFont="1" applyBorder="1"/>
    <xf numFmtId="0" fontId="0" fillId="0" borderId="1" xfId="0" applyFont="1" applyBorder="1" applyAlignment="1">
      <alignment horizont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1" fillId="0" borderId="5" xfId="0" applyFont="1" applyBorder="1" applyAlignment="1">
      <alignment vertical="center" wrapText="1"/>
    </xf>
    <xf numFmtId="16" fontId="8" fillId="0" borderId="0" xfId="0" applyNumberFormat="1" applyFont="1" applyFill="1" applyBorder="1" applyAlignment="1">
      <alignment vertical="center" wrapText="1"/>
    </xf>
    <xf numFmtId="0" fontId="18" fillId="0" borderId="2" xfId="0" applyFont="1" applyBorder="1" applyAlignment="1">
      <alignment horizontal="center" vertical="center"/>
    </xf>
    <xf numFmtId="0" fontId="19" fillId="0" borderId="3" xfId="0" applyFont="1" applyBorder="1" applyAlignment="1">
      <alignment vertical="center"/>
    </xf>
    <xf numFmtId="0" fontId="19" fillId="0" borderId="5" xfId="0" applyFont="1" applyBorder="1" applyAlignment="1">
      <alignment vertical="center"/>
    </xf>
    <xf numFmtId="0" fontId="19" fillId="0" borderId="3" xfId="0" applyFont="1" applyBorder="1" applyAlignment="1">
      <alignment vertical="center" wrapText="1"/>
    </xf>
    <xf numFmtId="0" fontId="19" fillId="0" borderId="5" xfId="0" applyFont="1" applyBorder="1" applyAlignment="1">
      <alignment vertical="center" wrapText="1"/>
    </xf>
    <xf numFmtId="0" fontId="0" fillId="0" borderId="6" xfId="0" applyFont="1" applyBorder="1" applyAlignment="1">
      <alignment vertical="center"/>
    </xf>
    <xf numFmtId="0" fontId="0" fillId="0" borderId="7" xfId="0" applyFont="1" applyBorder="1" applyAlignment="1">
      <alignment vertical="center"/>
    </xf>
    <xf numFmtId="16" fontId="11" fillId="2" borderId="3" xfId="0" applyNumberFormat="1" applyFont="1" applyFill="1" applyBorder="1" applyAlignment="1">
      <alignment vertical="center" wrapText="1"/>
    </xf>
    <xf numFmtId="0" fontId="18" fillId="0" borderId="0" xfId="0" applyFont="1" applyBorder="1" applyAlignment="1">
      <alignment horizontal="center" vertical="center"/>
    </xf>
    <xf numFmtId="0" fontId="18" fillId="0" borderId="6" xfId="0" applyFont="1" applyBorder="1" applyAlignment="1">
      <alignment horizontal="center" vertical="center"/>
    </xf>
    <xf numFmtId="2" fontId="14" fillId="0" borderId="1" xfId="0" applyNumberFormat="1" applyFont="1" applyFill="1" applyBorder="1" applyAlignment="1">
      <alignment horizontal="center" vertical="center" wrapText="1"/>
    </xf>
    <xf numFmtId="16" fontId="14" fillId="0" borderId="1" xfId="0" applyNumberFormat="1" applyFont="1" applyFill="1" applyBorder="1" applyAlignment="1">
      <alignment horizontal="center" vertical="center" wrapText="1"/>
    </xf>
    <xf numFmtId="16" fontId="14" fillId="0" borderId="4" xfId="0" applyNumberFormat="1" applyFont="1" applyFill="1" applyBorder="1" applyAlignment="1">
      <alignment horizontal="center" vertical="center" wrapText="1"/>
    </xf>
    <xf numFmtId="2" fontId="21" fillId="0" borderId="0" xfId="1" applyNumberFormat="1" applyFill="1" applyBorder="1" applyAlignment="1" applyProtection="1">
      <alignment vertical="center"/>
    </xf>
    <xf numFmtId="0" fontId="23" fillId="3" borderId="0" xfId="0" applyFont="1" applyFill="1"/>
    <xf numFmtId="0" fontId="22" fillId="3" borderId="0" xfId="0" applyFont="1" applyFill="1"/>
    <xf numFmtId="0" fontId="0" fillId="3" borderId="0" xfId="0" applyFont="1" applyFill="1"/>
    <xf numFmtId="0" fontId="12" fillId="3" borderId="0" xfId="0" applyFont="1" applyFill="1"/>
    <xf numFmtId="0" fontId="0" fillId="0" borderId="0" xfId="0" applyFont="1" applyFill="1"/>
    <xf numFmtId="0" fontId="24" fillId="3" borderId="0" xfId="1" applyFont="1" applyFill="1" applyAlignment="1">
      <alignment horizontal="left"/>
    </xf>
    <xf numFmtId="0" fontId="24" fillId="3" borderId="0" xfId="1" applyFont="1" applyFill="1" applyAlignment="1">
      <alignment horizontal="left" vertical="center"/>
    </xf>
  </cellXfs>
  <cellStyles count="2">
    <cellStyle name="Hyperlink" xfId="1" builtinId="8"/>
    <cellStyle name="Standard" xfId="0" builtinId="0"/>
  </cellStyles>
  <dxfs count="0"/>
  <tableStyles count="0" defaultTableStyle="TableStyleMedium9" defaultPivotStyle="PivotStyleLight16"/>
  <colors>
    <mruColors>
      <color rgb="FF0000CC"/>
      <color rgb="FF00A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'Endowed total'!$A$3:$A$5</c:f>
              <c:strCache>
                <c:ptCount val="3"/>
                <c:pt idx="0">
                  <c:v>I.1. Natural resources </c:v>
                </c:pt>
                <c:pt idx="1">
                  <c:v>I.2 Local culture and authenticity </c:v>
                </c:pt>
                <c:pt idx="2">
                  <c:v>I.3 Reputation of the destination </c:v>
                </c:pt>
              </c:strCache>
            </c:strRef>
          </c:cat>
          <c:val>
            <c:numRef>
              <c:f>'Endowed total'!$H$3:$H$5</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130759296"/>
        <c:axId val="130769280"/>
      </c:barChart>
      <c:catAx>
        <c:axId val="130759296"/>
        <c:scaling>
          <c:orientation val="minMax"/>
        </c:scaling>
        <c:delete val="0"/>
        <c:axPos val="b"/>
        <c:numFmt formatCode="General" sourceLinked="0"/>
        <c:majorTickMark val="out"/>
        <c:minorTickMark val="none"/>
        <c:tickLblPos val="nextTo"/>
        <c:crossAx val="130769280"/>
        <c:crosses val="autoZero"/>
        <c:auto val="1"/>
        <c:lblAlgn val="ctr"/>
        <c:lblOffset val="100"/>
        <c:noMultiLvlLbl val="0"/>
      </c:catAx>
      <c:valAx>
        <c:axId val="130769280"/>
        <c:scaling>
          <c:orientation val="minMax"/>
          <c:max val="1"/>
        </c:scaling>
        <c:delete val="0"/>
        <c:axPos val="l"/>
        <c:majorGridlines/>
        <c:numFmt formatCode="0.00" sourceLinked="1"/>
        <c:majorTickMark val="out"/>
        <c:minorTickMark val="none"/>
        <c:tickLblPos val="nextTo"/>
        <c:crossAx val="130759296"/>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6.5030183727034119E-2"/>
          <c:y val="0.27802092446777488"/>
          <c:w val="0.89052537182852143"/>
          <c:h val="0.587480679498396"/>
        </c:manualLayout>
      </c:layout>
      <c:barChart>
        <c:barDir val="col"/>
        <c:grouping val="clustered"/>
        <c:varyColors val="0"/>
        <c:ser>
          <c:idx val="0"/>
          <c:order val="0"/>
          <c:tx>
            <c:strRef>
              <c:f>'Services total '!$A$4</c:f>
              <c:strCache>
                <c:ptCount val="1"/>
                <c:pt idx="0">
                  <c:v>RESULT Provision of Services </c:v>
                </c:pt>
              </c:strCache>
            </c:strRef>
          </c:tx>
          <c:invertIfNegative val="0"/>
          <c:val>
            <c:numRef>
              <c:f>'Services total '!$H$4</c:f>
              <c:numCache>
                <c:formatCode>0.00</c:formatCode>
                <c:ptCount val="1"/>
                <c:pt idx="0">
                  <c:v>0</c:v>
                </c:pt>
              </c:numCache>
            </c:numRef>
          </c:val>
        </c:ser>
        <c:dLbls>
          <c:showLegendKey val="0"/>
          <c:showVal val="0"/>
          <c:showCatName val="0"/>
          <c:showSerName val="0"/>
          <c:showPercent val="0"/>
          <c:showBubbleSize val="0"/>
        </c:dLbls>
        <c:gapWidth val="150"/>
        <c:axId val="131160704"/>
        <c:axId val="131166592"/>
      </c:barChart>
      <c:catAx>
        <c:axId val="131160704"/>
        <c:scaling>
          <c:orientation val="minMax"/>
        </c:scaling>
        <c:delete val="0"/>
        <c:axPos val="b"/>
        <c:majorTickMark val="out"/>
        <c:minorTickMark val="none"/>
        <c:tickLblPos val="nextTo"/>
        <c:crossAx val="131166592"/>
        <c:crosses val="autoZero"/>
        <c:auto val="1"/>
        <c:lblAlgn val="ctr"/>
        <c:lblOffset val="100"/>
        <c:noMultiLvlLbl val="0"/>
      </c:catAx>
      <c:valAx>
        <c:axId val="131166592"/>
        <c:scaling>
          <c:orientation val="minMax"/>
          <c:max val="1"/>
        </c:scaling>
        <c:delete val="0"/>
        <c:axPos val="l"/>
        <c:majorGridlines/>
        <c:numFmt formatCode="0.00" sourceLinked="1"/>
        <c:majorTickMark val="out"/>
        <c:minorTickMark val="none"/>
        <c:tickLblPos val="nextTo"/>
        <c:crossAx val="13116070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98044196088401E-2"/>
          <c:y val="6.5657572619936294E-2"/>
          <c:w val="0.91524544915756501"/>
          <c:h val="0.8028169873261255"/>
        </c:manualLayout>
      </c:layout>
      <c:barChart>
        <c:barDir val="col"/>
        <c:grouping val="clustered"/>
        <c:varyColors val="0"/>
        <c:ser>
          <c:idx val="0"/>
          <c:order val="0"/>
          <c:invertIfNegative val="0"/>
          <c:cat>
            <c:strRef>
              <c:f>'Supporting total'!$A$3:$A$4</c:f>
              <c:strCache>
                <c:ptCount val="2"/>
                <c:pt idx="0">
                  <c:v>III.1 Healthy food and beverages</c:v>
                </c:pt>
                <c:pt idx="1">
                  <c:v>III.2 Accessibility of information and accessibility to and within the destination</c:v>
                </c:pt>
              </c:strCache>
            </c:strRef>
          </c:cat>
          <c:val>
            <c:numRef>
              <c:f>'Supporting total'!$H$3:$H$4</c:f>
              <c:numCache>
                <c:formatCode>General</c:formatCode>
                <c:ptCount val="2"/>
                <c:pt idx="0">
                  <c:v>0</c:v>
                </c:pt>
                <c:pt idx="1">
                  <c:v>0</c:v>
                </c:pt>
              </c:numCache>
            </c:numRef>
          </c:val>
        </c:ser>
        <c:dLbls>
          <c:showLegendKey val="0"/>
          <c:showVal val="0"/>
          <c:showCatName val="0"/>
          <c:showSerName val="0"/>
          <c:showPercent val="0"/>
          <c:showBubbleSize val="0"/>
        </c:dLbls>
        <c:gapWidth val="150"/>
        <c:axId val="131439616"/>
        <c:axId val="131441408"/>
      </c:barChart>
      <c:catAx>
        <c:axId val="131439616"/>
        <c:scaling>
          <c:orientation val="minMax"/>
        </c:scaling>
        <c:delete val="0"/>
        <c:axPos val="b"/>
        <c:numFmt formatCode="General" sourceLinked="0"/>
        <c:majorTickMark val="out"/>
        <c:minorTickMark val="none"/>
        <c:tickLblPos val="nextTo"/>
        <c:crossAx val="131441408"/>
        <c:crosses val="autoZero"/>
        <c:auto val="1"/>
        <c:lblAlgn val="ctr"/>
        <c:lblOffset val="100"/>
        <c:noMultiLvlLbl val="0"/>
      </c:catAx>
      <c:valAx>
        <c:axId val="131441408"/>
        <c:scaling>
          <c:orientation val="minMax"/>
          <c:max val="1"/>
        </c:scaling>
        <c:delete val="0"/>
        <c:axPos val="l"/>
        <c:majorGridlines/>
        <c:numFmt formatCode="General" sourceLinked="1"/>
        <c:majorTickMark val="out"/>
        <c:minorTickMark val="none"/>
        <c:tickLblPos val="nextTo"/>
        <c:crossAx val="131439616"/>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RESULT Seamless Service </a:t>
            </a:r>
            <a:r>
              <a:rPr lang="cs-CZ"/>
              <a:t>C</a:t>
            </a:r>
            <a:r>
              <a:rPr lang="en-US"/>
              <a:t>hain </a:t>
            </a:r>
          </a:p>
        </c:rich>
      </c:tx>
      <c:layout/>
      <c:overlay val="0"/>
    </c:title>
    <c:autoTitleDeleted val="0"/>
    <c:plotArea>
      <c:layout/>
      <c:barChart>
        <c:barDir val="col"/>
        <c:grouping val="clustered"/>
        <c:varyColors val="0"/>
        <c:ser>
          <c:idx val="0"/>
          <c:order val="0"/>
          <c:tx>
            <c:strRef>
              <c:f>'Seamless total'!$A$4</c:f>
              <c:strCache>
                <c:ptCount val="1"/>
                <c:pt idx="0">
                  <c:v>RESULT Seamless Service Chain </c:v>
                </c:pt>
              </c:strCache>
            </c:strRef>
          </c:tx>
          <c:invertIfNegative val="0"/>
          <c:val>
            <c:numRef>
              <c:f>'Seamless total'!$H$4</c:f>
              <c:numCache>
                <c:formatCode>0.00</c:formatCode>
                <c:ptCount val="1"/>
                <c:pt idx="0">
                  <c:v>0</c:v>
                </c:pt>
              </c:numCache>
            </c:numRef>
          </c:val>
        </c:ser>
        <c:dLbls>
          <c:showLegendKey val="0"/>
          <c:showVal val="0"/>
          <c:showCatName val="0"/>
          <c:showSerName val="0"/>
          <c:showPercent val="0"/>
          <c:showBubbleSize val="0"/>
        </c:dLbls>
        <c:gapWidth val="150"/>
        <c:axId val="131783680"/>
        <c:axId val="131990272"/>
      </c:barChart>
      <c:catAx>
        <c:axId val="131783680"/>
        <c:scaling>
          <c:orientation val="minMax"/>
        </c:scaling>
        <c:delete val="0"/>
        <c:axPos val="b"/>
        <c:majorTickMark val="out"/>
        <c:minorTickMark val="none"/>
        <c:tickLblPos val="nextTo"/>
        <c:crossAx val="131990272"/>
        <c:crosses val="autoZero"/>
        <c:auto val="1"/>
        <c:lblAlgn val="ctr"/>
        <c:lblOffset val="100"/>
        <c:noMultiLvlLbl val="0"/>
      </c:catAx>
      <c:valAx>
        <c:axId val="131990272"/>
        <c:scaling>
          <c:orientation val="minMax"/>
          <c:max val="1"/>
        </c:scaling>
        <c:delete val="0"/>
        <c:axPos val="l"/>
        <c:majorGridlines/>
        <c:numFmt formatCode="0.00" sourceLinked="1"/>
        <c:majorTickMark val="out"/>
        <c:minorTickMark val="none"/>
        <c:tickLblPos val="nextTo"/>
        <c:crossAx val="13178368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07961504812039E-2"/>
          <c:y val="5.1400554097404488E-2"/>
          <c:w val="0.9016364829396325"/>
          <c:h val="0.66310586176727904"/>
        </c:manualLayout>
      </c:layout>
      <c:barChart>
        <c:barDir val="col"/>
        <c:grouping val="clustered"/>
        <c:varyColors val="0"/>
        <c:ser>
          <c:idx val="0"/>
          <c:order val="0"/>
          <c:invertIfNegative val="0"/>
          <c:cat>
            <c:strRef>
              <c:f>'Management total '!$A$3:$A$5</c:f>
              <c:strCache>
                <c:ptCount val="3"/>
                <c:pt idx="0">
                  <c:v>V.1. Organizing destination management and public-private network leadership</c:v>
                </c:pt>
                <c:pt idx="1">
                  <c:v>V.2. Operational activities of the destination management organization</c:v>
                </c:pt>
                <c:pt idx="2">
                  <c:v>V.3. Expertise in H&amp;WB tourism </c:v>
                </c:pt>
              </c:strCache>
            </c:strRef>
          </c:cat>
          <c:val>
            <c:numRef>
              <c:f>'Management total '!$H$3:$H$5</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132054400"/>
        <c:axId val="133903488"/>
      </c:barChart>
      <c:catAx>
        <c:axId val="132054400"/>
        <c:scaling>
          <c:orientation val="minMax"/>
        </c:scaling>
        <c:delete val="0"/>
        <c:axPos val="b"/>
        <c:numFmt formatCode="General" sourceLinked="0"/>
        <c:majorTickMark val="out"/>
        <c:minorTickMark val="none"/>
        <c:tickLblPos val="nextTo"/>
        <c:crossAx val="133903488"/>
        <c:crosses val="autoZero"/>
        <c:auto val="1"/>
        <c:lblAlgn val="ctr"/>
        <c:lblOffset val="100"/>
        <c:noMultiLvlLbl val="0"/>
      </c:catAx>
      <c:valAx>
        <c:axId val="133903488"/>
        <c:scaling>
          <c:orientation val="minMax"/>
          <c:max val="1"/>
        </c:scaling>
        <c:delete val="0"/>
        <c:axPos val="l"/>
        <c:majorGridlines/>
        <c:numFmt formatCode="0.00" sourceLinked="1"/>
        <c:majorTickMark val="out"/>
        <c:minorTickMark val="none"/>
        <c:tickLblPos val="nextTo"/>
        <c:crossAx val="13205440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'Development total '!$A$4</c:f>
              <c:strCache>
                <c:ptCount val="1"/>
                <c:pt idx="0">
                  <c:v>RESULT Destination Development </c:v>
                </c:pt>
              </c:strCache>
            </c:strRef>
          </c:tx>
          <c:invertIfNegative val="0"/>
          <c:val>
            <c:numRef>
              <c:f>'Development total '!$H$4</c:f>
              <c:numCache>
                <c:formatCode>0.00</c:formatCode>
                <c:ptCount val="1"/>
                <c:pt idx="0">
                  <c:v>0</c:v>
                </c:pt>
              </c:numCache>
            </c:numRef>
          </c:val>
        </c:ser>
        <c:dLbls>
          <c:showLegendKey val="0"/>
          <c:showVal val="0"/>
          <c:showCatName val="0"/>
          <c:showSerName val="0"/>
          <c:showPercent val="0"/>
          <c:showBubbleSize val="0"/>
        </c:dLbls>
        <c:gapWidth val="150"/>
        <c:axId val="132263296"/>
        <c:axId val="132285568"/>
      </c:barChart>
      <c:catAx>
        <c:axId val="132263296"/>
        <c:scaling>
          <c:orientation val="minMax"/>
        </c:scaling>
        <c:delete val="0"/>
        <c:axPos val="b"/>
        <c:majorTickMark val="out"/>
        <c:minorTickMark val="none"/>
        <c:tickLblPos val="nextTo"/>
        <c:crossAx val="132285568"/>
        <c:crosses val="autoZero"/>
        <c:auto val="1"/>
        <c:lblAlgn val="ctr"/>
        <c:lblOffset val="100"/>
        <c:noMultiLvlLbl val="0"/>
      </c:catAx>
      <c:valAx>
        <c:axId val="132285568"/>
        <c:scaling>
          <c:orientation val="minMax"/>
          <c:max val="1"/>
        </c:scaling>
        <c:delete val="0"/>
        <c:axPos val="l"/>
        <c:majorGridlines/>
        <c:numFmt formatCode="0.00" sourceLinked="1"/>
        <c:majorTickMark val="out"/>
        <c:minorTickMark val="none"/>
        <c:tickLblPos val="nextTo"/>
        <c:crossAx val="132263296"/>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28620509009081"/>
          <c:y val="0.14732775538654244"/>
          <c:w val="0.50385067502211667"/>
          <c:h val="0.67890836044326464"/>
        </c:manualLayout>
      </c:layout>
      <c:radarChart>
        <c:radarStyle val="marker"/>
        <c:varyColors val="0"/>
        <c:ser>
          <c:idx val="0"/>
          <c:order val="0"/>
          <c:tx>
            <c:v>Actual results</c:v>
          </c:tx>
          <c:marker>
            <c:symbol val="none"/>
          </c:marker>
          <c:cat>
            <c:strRef>
              <c:f>'TOTAL RESULTS '!$A$4:$A$9</c:f>
              <c:strCache>
                <c:ptCount val="6"/>
                <c:pt idx="0">
                  <c:v>RESULT Endowed Resources</c:v>
                </c:pt>
                <c:pt idx="1">
                  <c:v>RESULT Provision of Services </c:v>
                </c:pt>
                <c:pt idx="2">
                  <c:v>RESULT Supporting Services </c:v>
                </c:pt>
                <c:pt idx="3">
                  <c:v>RESULT Seamless Service Chain </c:v>
                </c:pt>
                <c:pt idx="4">
                  <c:v>RESULTS Destination Management </c:v>
                </c:pt>
                <c:pt idx="5">
                  <c:v>RESULT Destination Development </c:v>
                </c:pt>
              </c:strCache>
            </c:strRef>
          </c:cat>
          <c:val>
            <c:numRef>
              <c:f>'TOTAL RESULTS '!$B$4:$B$9</c:f>
              <c:numCache>
                <c:formatCode>General</c:formatCode>
                <c:ptCount val="6"/>
                <c:pt idx="0" formatCode="0.00">
                  <c:v>0</c:v>
                </c:pt>
                <c:pt idx="1">
                  <c:v>0</c:v>
                </c:pt>
                <c:pt idx="2">
                  <c:v>0</c:v>
                </c:pt>
                <c:pt idx="3" formatCode="0.00">
                  <c:v>0</c:v>
                </c:pt>
                <c:pt idx="4" formatCode="0.00">
                  <c:v>0</c:v>
                </c:pt>
                <c:pt idx="5" formatCode="0.00">
                  <c:v>0</c:v>
                </c:pt>
              </c:numCache>
            </c:numRef>
          </c:val>
        </c:ser>
        <c:ser>
          <c:idx val="1"/>
          <c:order val="1"/>
          <c:tx>
            <c:v>Target results</c:v>
          </c:tx>
          <c:marker>
            <c:symbol val="none"/>
          </c:marker>
          <c:cat>
            <c:strRef>
              <c:f>'TOTAL RESULTS '!$A$4:$A$9</c:f>
              <c:strCache>
                <c:ptCount val="6"/>
                <c:pt idx="0">
                  <c:v>RESULT Endowed Resources</c:v>
                </c:pt>
                <c:pt idx="1">
                  <c:v>RESULT Provision of Services </c:v>
                </c:pt>
                <c:pt idx="2">
                  <c:v>RESULT Supporting Services </c:v>
                </c:pt>
                <c:pt idx="3">
                  <c:v>RESULT Seamless Service Chain </c:v>
                </c:pt>
                <c:pt idx="4">
                  <c:v>RESULTS Destination Management </c:v>
                </c:pt>
                <c:pt idx="5">
                  <c:v>RESULT Destination Development </c:v>
                </c:pt>
              </c:strCache>
            </c:strRef>
          </c:cat>
          <c:val>
            <c:numRef>
              <c:f>'TOTAL RESULTS '!$C$4:$C$9</c:f>
              <c:numCache>
                <c:formatCode>General</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axId val="132484096"/>
        <c:axId val="132494080"/>
      </c:radarChart>
      <c:catAx>
        <c:axId val="132484096"/>
        <c:scaling>
          <c:orientation val="minMax"/>
        </c:scaling>
        <c:delete val="0"/>
        <c:axPos val="b"/>
        <c:majorGridlines/>
        <c:numFmt formatCode="General" sourceLinked="0"/>
        <c:majorTickMark val="out"/>
        <c:minorTickMark val="none"/>
        <c:tickLblPos val="nextTo"/>
        <c:txPr>
          <a:bodyPr/>
          <a:lstStyle/>
          <a:p>
            <a:pPr>
              <a:defRPr b="1"/>
            </a:pPr>
            <a:endParaRPr lang="de-DE"/>
          </a:p>
        </c:txPr>
        <c:crossAx val="132494080"/>
        <c:crosses val="autoZero"/>
        <c:auto val="1"/>
        <c:lblAlgn val="ctr"/>
        <c:lblOffset val="100"/>
        <c:noMultiLvlLbl val="0"/>
      </c:catAx>
      <c:valAx>
        <c:axId val="132494080"/>
        <c:scaling>
          <c:orientation val="minMax"/>
        </c:scaling>
        <c:delete val="0"/>
        <c:axPos val="l"/>
        <c:majorGridlines/>
        <c:numFmt formatCode="0.00" sourceLinked="1"/>
        <c:majorTickMark val="cross"/>
        <c:minorTickMark val="none"/>
        <c:tickLblPos val="nextTo"/>
        <c:crossAx val="132484096"/>
        <c:crosses val="autoZero"/>
        <c:crossBetween val="between"/>
      </c:valAx>
      <c:spPr>
        <a:solidFill>
          <a:schemeClr val="accent1">
            <a:lumMod val="20000"/>
            <a:lumOff val="80000"/>
          </a:schemeClr>
        </a:solidFill>
      </c:spPr>
    </c:plotArea>
    <c:legend>
      <c:legendPos val="r"/>
      <c:layout>
        <c:manualLayout>
          <c:xMode val="edge"/>
          <c:yMode val="edge"/>
          <c:x val="0.76589504980002743"/>
          <c:y val="0.45090093806611276"/>
          <c:w val="0.22904486265647436"/>
          <c:h val="0.18323964629706044"/>
        </c:manualLayout>
      </c:layout>
      <c:overlay val="0"/>
    </c:legend>
    <c:plotVisOnly val="1"/>
    <c:dispBlanksAs val="gap"/>
    <c:showDLblsOverMax val="0"/>
  </c:chart>
  <c:spPr>
    <a:solidFill>
      <a:schemeClr val="accent1">
        <a:lumMod val="20000"/>
        <a:lumOff val="80000"/>
      </a:schemeClr>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julkaisut.turkuamk.fi/isbn9789522165404.pdf"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Seamless total'!A1"/><Relationship Id="rId2" Type="http://schemas.openxmlformats.org/officeDocument/2006/relationships/hyperlink" Target="#'TOTAL RESULTS '!A1"/><Relationship Id="rId1" Type="http://schemas.openxmlformats.org/officeDocument/2006/relationships/hyperlink" Target="#'Management total '!A1"/></Relationships>
</file>

<file path=xl/drawings/_rels/drawing11.xml.rels><?xml version="1.0" encoding="UTF-8" standalone="yes"?>
<Relationships xmlns="http://schemas.openxmlformats.org/package/2006/relationships"><Relationship Id="rId3" Type="http://schemas.openxmlformats.org/officeDocument/2006/relationships/hyperlink" Target="#'TOTAL RESULTS '!A1"/><Relationship Id="rId2" Type="http://schemas.openxmlformats.org/officeDocument/2006/relationships/hyperlink" Target="#'VI Destination Development '!A1"/><Relationship Id="rId1" Type="http://schemas.openxmlformats.org/officeDocument/2006/relationships/chart" Target="../charts/chart5.xml"/><Relationship Id="rId4" Type="http://schemas.openxmlformats.org/officeDocument/2006/relationships/hyperlink" Target="#'V Destination Management '!A1"/></Relationships>
</file>

<file path=xl/drawings/_rels/drawing12.xml.rels><?xml version="1.0" encoding="UTF-8" standalone="yes"?>
<Relationships xmlns="http://schemas.openxmlformats.org/package/2006/relationships"><Relationship Id="rId3" Type="http://schemas.openxmlformats.org/officeDocument/2006/relationships/hyperlink" Target="#'Management total '!A1"/><Relationship Id="rId2" Type="http://schemas.openxmlformats.org/officeDocument/2006/relationships/hyperlink" Target="#'TOTAL RESULTS '!A1"/><Relationship Id="rId1" Type="http://schemas.openxmlformats.org/officeDocument/2006/relationships/hyperlink" Target="#'Development total '!A1"/></Relationships>
</file>

<file path=xl/drawings/_rels/drawing13.xml.rels><?xml version="1.0" encoding="UTF-8" standalone="yes"?>
<Relationships xmlns="http://schemas.openxmlformats.org/package/2006/relationships"><Relationship Id="rId3" Type="http://schemas.openxmlformats.org/officeDocument/2006/relationships/hyperlink" Target="#'VI Destination Development '!A1"/><Relationship Id="rId2" Type="http://schemas.openxmlformats.org/officeDocument/2006/relationships/hyperlink" Target="#'TOTAL RESULTS '!A1"/><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TOTAL RESULTS '!A1"/><Relationship Id="rId1" Type="http://schemas.openxmlformats.org/officeDocument/2006/relationships/hyperlink" Target="#'Endowed total'!A1"/></Relationships>
</file>

<file path=xl/drawings/_rels/drawing3.xml.rels><?xml version="1.0" encoding="UTF-8" standalone="yes"?>
<Relationships xmlns="http://schemas.openxmlformats.org/package/2006/relationships"><Relationship Id="rId3" Type="http://schemas.openxmlformats.org/officeDocument/2006/relationships/hyperlink" Target="#'TOTAL RESULTS '!A1"/><Relationship Id="rId2" Type="http://schemas.openxmlformats.org/officeDocument/2006/relationships/hyperlink" Target="#'II Provision of Services'!A1"/><Relationship Id="rId1" Type="http://schemas.openxmlformats.org/officeDocument/2006/relationships/chart" Target="../charts/chart1.xml"/><Relationship Id="rId4" Type="http://schemas.openxmlformats.org/officeDocument/2006/relationships/hyperlink" Target="#'I. Endowed resources'!A1"/></Relationships>
</file>

<file path=xl/drawings/_rels/drawing4.xml.rels><?xml version="1.0" encoding="UTF-8" standalone="yes"?>
<Relationships xmlns="http://schemas.openxmlformats.org/package/2006/relationships"><Relationship Id="rId3" Type="http://schemas.openxmlformats.org/officeDocument/2006/relationships/hyperlink" Target="#'Endowed total'!A1"/><Relationship Id="rId2" Type="http://schemas.openxmlformats.org/officeDocument/2006/relationships/hyperlink" Target="#'TOTAL RESULTS '!A1"/><Relationship Id="rId1" Type="http://schemas.openxmlformats.org/officeDocument/2006/relationships/hyperlink" Target="#'Services total '!A1"/></Relationships>
</file>

<file path=xl/drawings/_rels/drawing5.xml.rels><?xml version="1.0" encoding="UTF-8" standalone="yes"?>
<Relationships xmlns="http://schemas.openxmlformats.org/package/2006/relationships"><Relationship Id="rId3" Type="http://schemas.openxmlformats.org/officeDocument/2006/relationships/hyperlink" Target="#'TOTAL RESULTS '!A1"/><Relationship Id="rId2" Type="http://schemas.openxmlformats.org/officeDocument/2006/relationships/hyperlink" Target="#'III Supporting Services '!A1"/><Relationship Id="rId1" Type="http://schemas.openxmlformats.org/officeDocument/2006/relationships/chart" Target="../charts/chart2.xml"/><Relationship Id="rId4" Type="http://schemas.openxmlformats.org/officeDocument/2006/relationships/hyperlink" Target="#'II Provision of Services'!A1"/></Relationships>
</file>

<file path=xl/drawings/_rels/drawing6.xml.rels><?xml version="1.0" encoding="UTF-8" standalone="yes"?>
<Relationships xmlns="http://schemas.openxmlformats.org/package/2006/relationships"><Relationship Id="rId3" Type="http://schemas.openxmlformats.org/officeDocument/2006/relationships/hyperlink" Target="#'Services total '!A1"/><Relationship Id="rId2" Type="http://schemas.openxmlformats.org/officeDocument/2006/relationships/hyperlink" Target="#'TOTAL RESULTS '!A1"/><Relationship Id="rId1" Type="http://schemas.openxmlformats.org/officeDocument/2006/relationships/hyperlink" Target="#'Supporting total'!A1"/></Relationships>
</file>

<file path=xl/drawings/_rels/drawing7.xml.rels><?xml version="1.0" encoding="UTF-8" standalone="yes"?>
<Relationships xmlns="http://schemas.openxmlformats.org/package/2006/relationships"><Relationship Id="rId3" Type="http://schemas.openxmlformats.org/officeDocument/2006/relationships/hyperlink" Target="#'TOTAL RESULTS '!A1"/><Relationship Id="rId2" Type="http://schemas.openxmlformats.org/officeDocument/2006/relationships/hyperlink" Target="#'IV Seamless Service '!A1"/><Relationship Id="rId1" Type="http://schemas.openxmlformats.org/officeDocument/2006/relationships/chart" Target="../charts/chart3.xml"/><Relationship Id="rId4" Type="http://schemas.openxmlformats.org/officeDocument/2006/relationships/hyperlink" Target="#'III Supporting Services '!A1"/></Relationships>
</file>

<file path=xl/drawings/_rels/drawing8.xml.rels><?xml version="1.0" encoding="UTF-8" standalone="yes"?>
<Relationships xmlns="http://schemas.openxmlformats.org/package/2006/relationships"><Relationship Id="rId3" Type="http://schemas.openxmlformats.org/officeDocument/2006/relationships/hyperlink" Target="#'Supporting total'!A1"/><Relationship Id="rId2" Type="http://schemas.openxmlformats.org/officeDocument/2006/relationships/hyperlink" Target="#'TOTAL RESULTS '!A1"/><Relationship Id="rId1" Type="http://schemas.openxmlformats.org/officeDocument/2006/relationships/hyperlink" Target="#'Seamless total'!A1"/></Relationships>
</file>

<file path=xl/drawings/_rels/drawing9.xml.rels><?xml version="1.0" encoding="UTF-8" standalone="yes"?>
<Relationships xmlns="http://schemas.openxmlformats.org/package/2006/relationships"><Relationship Id="rId3" Type="http://schemas.openxmlformats.org/officeDocument/2006/relationships/hyperlink" Target="#'TOTAL RESULTS '!A1"/><Relationship Id="rId2" Type="http://schemas.openxmlformats.org/officeDocument/2006/relationships/hyperlink" Target="#'V Destination Management '!A1"/><Relationship Id="rId1" Type="http://schemas.openxmlformats.org/officeDocument/2006/relationships/chart" Target="../charts/chart4.xml"/><Relationship Id="rId4" Type="http://schemas.openxmlformats.org/officeDocument/2006/relationships/hyperlink" Target="#'IV Seamless Service '!A1"/></Relationships>
</file>

<file path=xl/drawings/drawing1.xml><?xml version="1.0" encoding="utf-8"?>
<xdr:wsDr xmlns:xdr="http://schemas.openxmlformats.org/drawingml/2006/spreadsheetDrawing" xmlns:a="http://schemas.openxmlformats.org/drawingml/2006/main">
  <xdr:twoCellAnchor editAs="oneCell">
    <xdr:from>
      <xdr:col>6</xdr:col>
      <xdr:colOff>44823</xdr:colOff>
      <xdr:row>0</xdr:row>
      <xdr:rowOff>79562</xdr:rowOff>
    </xdr:from>
    <xdr:to>
      <xdr:col>6</xdr:col>
      <xdr:colOff>756172</xdr:colOff>
      <xdr:row>4</xdr:row>
      <xdr:rowOff>111676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9723" y="79562"/>
          <a:ext cx="711349" cy="879839"/>
        </a:xfrm>
        <a:prstGeom prst="rect">
          <a:avLst/>
        </a:prstGeom>
      </xdr:spPr>
    </xdr:pic>
    <xdr:clientData/>
  </xdr:twoCellAnchor>
  <xdr:twoCellAnchor>
    <xdr:from>
      <xdr:col>0</xdr:col>
      <xdr:colOff>0</xdr:colOff>
      <xdr:row>18</xdr:row>
      <xdr:rowOff>0</xdr:rowOff>
    </xdr:from>
    <xdr:to>
      <xdr:col>2</xdr:col>
      <xdr:colOff>627529</xdr:colOff>
      <xdr:row>19</xdr:row>
      <xdr:rowOff>161925</xdr:rowOff>
    </xdr:to>
    <xdr:sp macro="" textlink="">
      <xdr:nvSpPr>
        <xdr:cNvPr id="3" name="Rechteck 2">
          <a:hlinkClick xmlns:r="http://schemas.openxmlformats.org/officeDocument/2006/relationships" r:id="rId2"/>
        </xdr:cNvPr>
        <xdr:cNvSpPr/>
      </xdr:nvSpPr>
      <xdr:spPr>
        <a:xfrm>
          <a:off x="0" y="3518647"/>
          <a:ext cx="2151529"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200" b="1"/>
            <a:t>Go back</a:t>
          </a:r>
          <a:r>
            <a:rPr lang="de-AT" sz="1200" b="1" baseline="0"/>
            <a:t> to the eHandbook</a:t>
          </a:r>
          <a:endParaRPr lang="de-AT" sz="12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23</xdr:row>
      <xdr:rowOff>190499</xdr:rowOff>
    </xdr:from>
    <xdr:to>
      <xdr:col>7</xdr:col>
      <xdr:colOff>742950</xdr:colOff>
      <xdr:row>25</xdr:row>
      <xdr:rowOff>161924</xdr:rowOff>
    </xdr:to>
    <xdr:sp macro="" textlink="">
      <xdr:nvSpPr>
        <xdr:cNvPr id="2" name="Rechteck 1">
          <a:hlinkClick xmlns:r="http://schemas.openxmlformats.org/officeDocument/2006/relationships" r:id="rId1"/>
        </xdr:cNvPr>
        <xdr:cNvSpPr/>
      </xdr:nvSpPr>
      <xdr:spPr>
        <a:xfrm>
          <a:off x="7762875" y="11096624"/>
          <a:ext cx="129540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0</xdr:colOff>
      <xdr:row>27</xdr:row>
      <xdr:rowOff>9525</xdr:rowOff>
    </xdr:from>
    <xdr:to>
      <xdr:col>7</xdr:col>
      <xdr:colOff>742950</xdr:colOff>
      <xdr:row>28</xdr:row>
      <xdr:rowOff>171450</xdr:rowOff>
    </xdr:to>
    <xdr:sp macro="" textlink="">
      <xdr:nvSpPr>
        <xdr:cNvPr id="3" name="Rechteck 2">
          <a:hlinkClick xmlns:r="http://schemas.openxmlformats.org/officeDocument/2006/relationships" r:id="rId2"/>
        </xdr:cNvPr>
        <xdr:cNvSpPr/>
      </xdr:nvSpPr>
      <xdr:spPr>
        <a:xfrm>
          <a:off x="7762875" y="11677650"/>
          <a:ext cx="129540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374374</xdr:colOff>
      <xdr:row>24</xdr:row>
      <xdr:rowOff>1241</xdr:rowOff>
    </xdr:from>
    <xdr:to>
      <xdr:col>5</xdr:col>
      <xdr:colOff>364849</xdr:colOff>
      <xdr:row>25</xdr:row>
      <xdr:rowOff>163166</xdr:rowOff>
    </xdr:to>
    <xdr:sp macro="" textlink="">
      <xdr:nvSpPr>
        <xdr:cNvPr id="4" name="Rechteck 3">
          <a:hlinkClick xmlns:r="http://schemas.openxmlformats.org/officeDocument/2006/relationships" r:id="rId3"/>
        </xdr:cNvPr>
        <xdr:cNvSpPr/>
      </xdr:nvSpPr>
      <xdr:spPr>
        <a:xfrm>
          <a:off x="6194149" y="11097866"/>
          <a:ext cx="12858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9524</xdr:rowOff>
    </xdr:from>
    <xdr:to>
      <xdr:col>1</xdr:col>
      <xdr:colOff>514350</xdr:colOff>
      <xdr:row>25</xdr:row>
      <xdr:rowOff>190499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190499</xdr:rowOff>
    </xdr:from>
    <xdr:to>
      <xdr:col>7</xdr:col>
      <xdr:colOff>742950</xdr:colOff>
      <xdr:row>28</xdr:row>
      <xdr:rowOff>161924</xdr:rowOff>
    </xdr:to>
    <xdr:sp macro="" textlink="">
      <xdr:nvSpPr>
        <xdr:cNvPr id="5" name="Rechteck 4">
          <a:hlinkClick xmlns:r="http://schemas.openxmlformats.org/officeDocument/2006/relationships" r:id="rId2"/>
        </xdr:cNvPr>
        <xdr:cNvSpPr/>
      </xdr:nvSpPr>
      <xdr:spPr>
        <a:xfrm>
          <a:off x="7762875" y="11096624"/>
          <a:ext cx="129540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0</xdr:colOff>
      <xdr:row>30</xdr:row>
      <xdr:rowOff>9525</xdr:rowOff>
    </xdr:from>
    <xdr:to>
      <xdr:col>7</xdr:col>
      <xdr:colOff>742950</xdr:colOff>
      <xdr:row>31</xdr:row>
      <xdr:rowOff>171450</xdr:rowOff>
    </xdr:to>
    <xdr:sp macro="" textlink="">
      <xdr:nvSpPr>
        <xdr:cNvPr id="6" name="Rechteck 5">
          <a:hlinkClick xmlns:r="http://schemas.openxmlformats.org/officeDocument/2006/relationships" r:id="rId3"/>
        </xdr:cNvPr>
        <xdr:cNvSpPr/>
      </xdr:nvSpPr>
      <xdr:spPr>
        <a:xfrm>
          <a:off x="7762875" y="11677650"/>
          <a:ext cx="129540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374374</xdr:colOff>
      <xdr:row>27</xdr:row>
      <xdr:rowOff>1241</xdr:rowOff>
    </xdr:from>
    <xdr:to>
      <xdr:col>5</xdr:col>
      <xdr:colOff>364849</xdr:colOff>
      <xdr:row>28</xdr:row>
      <xdr:rowOff>163166</xdr:rowOff>
    </xdr:to>
    <xdr:sp macro="" textlink="">
      <xdr:nvSpPr>
        <xdr:cNvPr id="7" name="Rechteck 6">
          <a:hlinkClick xmlns:r="http://schemas.openxmlformats.org/officeDocument/2006/relationships" r:id="rId4"/>
        </xdr:cNvPr>
        <xdr:cNvSpPr/>
      </xdr:nvSpPr>
      <xdr:spPr>
        <a:xfrm>
          <a:off x="6194149" y="11097866"/>
          <a:ext cx="12858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31750</xdr:colOff>
      <xdr:row>23</xdr:row>
      <xdr:rowOff>21166</xdr:rowOff>
    </xdr:from>
    <xdr:to>
      <xdr:col>8</xdr:col>
      <xdr:colOff>12700</xdr:colOff>
      <xdr:row>24</xdr:row>
      <xdr:rowOff>183091</xdr:rowOff>
    </xdr:to>
    <xdr:sp macro="" textlink="">
      <xdr:nvSpPr>
        <xdr:cNvPr id="2" name="Rechteck 1">
          <a:hlinkClick xmlns:r="http://schemas.openxmlformats.org/officeDocument/2006/relationships" r:id="rId1"/>
        </xdr:cNvPr>
        <xdr:cNvSpPr/>
      </xdr:nvSpPr>
      <xdr:spPr>
        <a:xfrm>
          <a:off x="10530417" y="11810999"/>
          <a:ext cx="150495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21167</xdr:colOff>
      <xdr:row>26</xdr:row>
      <xdr:rowOff>62442</xdr:rowOff>
    </xdr:from>
    <xdr:to>
      <xdr:col>8</xdr:col>
      <xdr:colOff>2117</xdr:colOff>
      <xdr:row>28</xdr:row>
      <xdr:rowOff>33867</xdr:rowOff>
    </xdr:to>
    <xdr:sp macro="" textlink="">
      <xdr:nvSpPr>
        <xdr:cNvPr id="3" name="Rechteck 2">
          <a:hlinkClick xmlns:r="http://schemas.openxmlformats.org/officeDocument/2006/relationships" r:id="rId2"/>
        </xdr:cNvPr>
        <xdr:cNvSpPr/>
      </xdr:nvSpPr>
      <xdr:spPr>
        <a:xfrm>
          <a:off x="10519834" y="12423775"/>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575457</xdr:colOff>
      <xdr:row>23</xdr:row>
      <xdr:rowOff>11824</xdr:rowOff>
    </xdr:from>
    <xdr:to>
      <xdr:col>5</xdr:col>
      <xdr:colOff>682349</xdr:colOff>
      <xdr:row>24</xdr:row>
      <xdr:rowOff>173749</xdr:rowOff>
    </xdr:to>
    <xdr:sp macro="" textlink="">
      <xdr:nvSpPr>
        <xdr:cNvPr id="4" name="Rechteck 3">
          <a:hlinkClick xmlns:r="http://schemas.openxmlformats.org/officeDocument/2006/relationships" r:id="rId3"/>
        </xdr:cNvPr>
        <xdr:cNvSpPr/>
      </xdr:nvSpPr>
      <xdr:spPr>
        <a:xfrm>
          <a:off x="8608207" y="11801657"/>
          <a:ext cx="1662642"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5</xdr:row>
      <xdr:rowOff>85725</xdr:rowOff>
    </xdr:from>
    <xdr:to>
      <xdr:col>3</xdr:col>
      <xdr:colOff>428625</xdr:colOff>
      <xdr:row>19</xdr:row>
      <xdr:rowOff>161925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24</xdr:row>
      <xdr:rowOff>0</xdr:rowOff>
    </xdr:from>
    <xdr:to>
      <xdr:col>8</xdr:col>
      <xdr:colOff>9525</xdr:colOff>
      <xdr:row>25</xdr:row>
      <xdr:rowOff>161925</xdr:rowOff>
    </xdr:to>
    <xdr:sp macro="" textlink="">
      <xdr:nvSpPr>
        <xdr:cNvPr id="6" name="Rechteck 5">
          <a:hlinkClick xmlns:r="http://schemas.openxmlformats.org/officeDocument/2006/relationships" r:id="rId2"/>
        </xdr:cNvPr>
        <xdr:cNvSpPr/>
      </xdr:nvSpPr>
      <xdr:spPr>
        <a:xfrm>
          <a:off x="6467475" y="4572000"/>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6</xdr:col>
      <xdr:colOff>21949</xdr:colOff>
      <xdr:row>21</xdr:row>
      <xdr:rowOff>1241</xdr:rowOff>
    </xdr:from>
    <xdr:to>
      <xdr:col>8</xdr:col>
      <xdr:colOff>12424</xdr:colOff>
      <xdr:row>22</xdr:row>
      <xdr:rowOff>163166</xdr:rowOff>
    </xdr:to>
    <xdr:sp macro="" textlink="">
      <xdr:nvSpPr>
        <xdr:cNvPr id="7" name="Rechteck 6">
          <a:hlinkClick xmlns:r="http://schemas.openxmlformats.org/officeDocument/2006/relationships" r:id="rId3"/>
        </xdr:cNvPr>
        <xdr:cNvSpPr/>
      </xdr:nvSpPr>
      <xdr:spPr>
        <a:xfrm>
          <a:off x="6460849" y="4001741"/>
          <a:ext cx="15144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10</xdr:row>
      <xdr:rowOff>9525</xdr:rowOff>
    </xdr:from>
    <xdr:to>
      <xdr:col>4</xdr:col>
      <xdr:colOff>647701</xdr:colOff>
      <xdr:row>32</xdr:row>
      <xdr:rowOff>95248</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628650</xdr:colOff>
      <xdr:row>34</xdr:row>
      <xdr:rowOff>123825</xdr:rowOff>
    </xdr:from>
    <xdr:to>
      <xdr:col>4</xdr:col>
      <xdr:colOff>659342</xdr:colOff>
      <xdr:row>36</xdr:row>
      <xdr:rowOff>95250</xdr:rowOff>
    </xdr:to>
    <xdr:sp macro="" textlink="">
      <xdr:nvSpPr>
        <xdr:cNvPr id="4" name="Rechteck 3">
          <a:hlinkClick xmlns:r="http://schemas.openxmlformats.org/officeDocument/2006/relationships" r:id="rId2"/>
        </xdr:cNvPr>
        <xdr:cNvSpPr/>
      </xdr:nvSpPr>
      <xdr:spPr>
        <a:xfrm>
          <a:off x="4114800" y="7419975"/>
          <a:ext cx="1659467"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table of contents</a:t>
          </a:r>
          <a:endParaRPr lang="de-AT"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23</xdr:row>
      <xdr:rowOff>190499</xdr:rowOff>
    </xdr:from>
    <xdr:to>
      <xdr:col>7</xdr:col>
      <xdr:colOff>742950</xdr:colOff>
      <xdr:row>25</xdr:row>
      <xdr:rowOff>161924</xdr:rowOff>
    </xdr:to>
    <xdr:sp macro="" textlink="">
      <xdr:nvSpPr>
        <xdr:cNvPr id="2" name="Rechteck 1">
          <a:hlinkClick xmlns:r="http://schemas.openxmlformats.org/officeDocument/2006/relationships" r:id="rId1"/>
        </xdr:cNvPr>
        <xdr:cNvSpPr/>
      </xdr:nvSpPr>
      <xdr:spPr>
        <a:xfrm>
          <a:off x="5848350" y="5524499"/>
          <a:ext cx="150495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0</xdr:colOff>
      <xdr:row>27</xdr:row>
      <xdr:rowOff>9525</xdr:rowOff>
    </xdr:from>
    <xdr:to>
      <xdr:col>7</xdr:col>
      <xdr:colOff>742950</xdr:colOff>
      <xdr:row>28</xdr:row>
      <xdr:rowOff>171450</xdr:rowOff>
    </xdr:to>
    <xdr:sp macro="" textlink="">
      <xdr:nvSpPr>
        <xdr:cNvPr id="3" name="Rechteck 2">
          <a:hlinkClick xmlns:r="http://schemas.openxmlformats.org/officeDocument/2006/relationships" r:id="rId2"/>
        </xdr:cNvPr>
        <xdr:cNvSpPr/>
      </xdr:nvSpPr>
      <xdr:spPr>
        <a:xfrm>
          <a:off x="5848350" y="6105525"/>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374374</xdr:colOff>
      <xdr:row>24</xdr:row>
      <xdr:rowOff>1241</xdr:rowOff>
    </xdr:from>
    <xdr:to>
      <xdr:col>5</xdr:col>
      <xdr:colOff>364849</xdr:colOff>
      <xdr:row>25</xdr:row>
      <xdr:rowOff>163166</xdr:rowOff>
    </xdr:to>
    <xdr:sp macro="" textlink="">
      <xdr:nvSpPr>
        <xdr:cNvPr id="4" name="Rechteck 3">
          <a:hlinkClick xmlns:r="http://schemas.openxmlformats.org/officeDocument/2006/relationships" r:id="rId3"/>
        </xdr:cNvPr>
        <xdr:cNvSpPr/>
      </xdr:nvSpPr>
      <xdr:spPr>
        <a:xfrm>
          <a:off x="6188765" y="11141350"/>
          <a:ext cx="1282562"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000" b="1"/>
            <a:t>Go</a:t>
          </a:r>
          <a:r>
            <a:rPr lang="de-AT" sz="1000" b="1" baseline="0"/>
            <a:t> to previous page</a:t>
          </a:r>
          <a:endParaRPr lang="de-AT" sz="1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47625</xdr:rowOff>
    </xdr:from>
    <xdr:to>
      <xdr:col>6</xdr:col>
      <xdr:colOff>257175</xdr:colOff>
      <xdr:row>27</xdr:row>
      <xdr:rowOff>123825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190499</xdr:rowOff>
    </xdr:from>
    <xdr:to>
      <xdr:col>7</xdr:col>
      <xdr:colOff>742950</xdr:colOff>
      <xdr:row>30</xdr:row>
      <xdr:rowOff>161924</xdr:rowOff>
    </xdr:to>
    <xdr:sp macro="" textlink="">
      <xdr:nvSpPr>
        <xdr:cNvPr id="2" name="Rechteck 1">
          <a:hlinkClick xmlns:r="http://schemas.openxmlformats.org/officeDocument/2006/relationships" r:id="rId2"/>
        </xdr:cNvPr>
        <xdr:cNvSpPr/>
      </xdr:nvSpPr>
      <xdr:spPr>
        <a:xfrm>
          <a:off x="5848350" y="5524499"/>
          <a:ext cx="150495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0</xdr:colOff>
      <xdr:row>32</xdr:row>
      <xdr:rowOff>9525</xdr:rowOff>
    </xdr:from>
    <xdr:to>
      <xdr:col>7</xdr:col>
      <xdr:colOff>742950</xdr:colOff>
      <xdr:row>33</xdr:row>
      <xdr:rowOff>171450</xdr:rowOff>
    </xdr:to>
    <xdr:sp macro="" textlink="">
      <xdr:nvSpPr>
        <xdr:cNvPr id="5" name="Rechteck 4">
          <a:hlinkClick xmlns:r="http://schemas.openxmlformats.org/officeDocument/2006/relationships" r:id="rId3"/>
        </xdr:cNvPr>
        <xdr:cNvSpPr/>
      </xdr:nvSpPr>
      <xdr:spPr>
        <a:xfrm>
          <a:off x="5848350" y="6105525"/>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657225</xdr:colOff>
      <xdr:row>29</xdr:row>
      <xdr:rowOff>9525</xdr:rowOff>
    </xdr:from>
    <xdr:to>
      <xdr:col>5</xdr:col>
      <xdr:colOff>638175</xdr:colOff>
      <xdr:row>30</xdr:row>
      <xdr:rowOff>171450</xdr:rowOff>
    </xdr:to>
    <xdr:sp macro="" textlink="">
      <xdr:nvSpPr>
        <xdr:cNvPr id="7" name="Rechteck 6">
          <a:hlinkClick xmlns:r="http://schemas.openxmlformats.org/officeDocument/2006/relationships" r:id="rId4"/>
        </xdr:cNvPr>
        <xdr:cNvSpPr/>
      </xdr:nvSpPr>
      <xdr:spPr>
        <a:xfrm>
          <a:off x="4219575" y="5534025"/>
          <a:ext cx="1504950"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 to previous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19</xdr:row>
      <xdr:rowOff>9524</xdr:rowOff>
    </xdr:from>
    <xdr:to>
      <xdr:col>8</xdr:col>
      <xdr:colOff>9525</xdr:colOff>
      <xdr:row>20</xdr:row>
      <xdr:rowOff>171449</xdr:rowOff>
    </xdr:to>
    <xdr:sp macro="" textlink="">
      <xdr:nvSpPr>
        <xdr:cNvPr id="2" name="Rechteck 1">
          <a:hlinkClick xmlns:r="http://schemas.openxmlformats.org/officeDocument/2006/relationships" r:id="rId1"/>
        </xdr:cNvPr>
        <xdr:cNvSpPr/>
      </xdr:nvSpPr>
      <xdr:spPr>
        <a:xfrm>
          <a:off x="9134475" y="11296649"/>
          <a:ext cx="150495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9525</xdr:colOff>
      <xdr:row>21</xdr:row>
      <xdr:rowOff>180975</xdr:rowOff>
    </xdr:from>
    <xdr:to>
      <xdr:col>7</xdr:col>
      <xdr:colOff>752475</xdr:colOff>
      <xdr:row>23</xdr:row>
      <xdr:rowOff>152400</xdr:rowOff>
    </xdr:to>
    <xdr:sp macro="" textlink="">
      <xdr:nvSpPr>
        <xdr:cNvPr id="3" name="Rechteck 2">
          <a:hlinkClick xmlns:r="http://schemas.openxmlformats.org/officeDocument/2006/relationships" r:id="rId2"/>
        </xdr:cNvPr>
        <xdr:cNvSpPr/>
      </xdr:nvSpPr>
      <xdr:spPr>
        <a:xfrm>
          <a:off x="9115425" y="11849100"/>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688699</xdr:colOff>
      <xdr:row>19</xdr:row>
      <xdr:rowOff>10766</xdr:rowOff>
    </xdr:from>
    <xdr:to>
      <xdr:col>5</xdr:col>
      <xdr:colOff>517249</xdr:colOff>
      <xdr:row>20</xdr:row>
      <xdr:rowOff>172691</xdr:rowOff>
    </xdr:to>
    <xdr:sp macro="" textlink="">
      <xdr:nvSpPr>
        <xdr:cNvPr id="4" name="Rechteck 3">
          <a:hlinkClick xmlns:r="http://schemas.openxmlformats.org/officeDocument/2006/relationships" r:id="rId3"/>
        </xdr:cNvPr>
        <xdr:cNvSpPr/>
      </xdr:nvSpPr>
      <xdr:spPr>
        <a:xfrm>
          <a:off x="7327624" y="11297891"/>
          <a:ext cx="153352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solidFill>
                <a:schemeClr val="lt1"/>
              </a:solidFill>
              <a:effectLst/>
              <a:latin typeface="+mn-lt"/>
              <a:ea typeface="+mn-ea"/>
              <a:cs typeface="+mn-cs"/>
            </a:rPr>
            <a:t>Go to previous page</a:t>
          </a:r>
          <a:endParaRPr lang="de-A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23</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24</xdr:row>
      <xdr:rowOff>190499</xdr:rowOff>
    </xdr:from>
    <xdr:to>
      <xdr:col>7</xdr:col>
      <xdr:colOff>752475</xdr:colOff>
      <xdr:row>26</xdr:row>
      <xdr:rowOff>161924</xdr:rowOff>
    </xdr:to>
    <xdr:sp macro="" textlink="">
      <xdr:nvSpPr>
        <xdr:cNvPr id="5" name="Rechteck 4">
          <a:hlinkClick xmlns:r="http://schemas.openxmlformats.org/officeDocument/2006/relationships" r:id="rId2"/>
        </xdr:cNvPr>
        <xdr:cNvSpPr/>
      </xdr:nvSpPr>
      <xdr:spPr>
        <a:xfrm>
          <a:off x="7315200" y="4762499"/>
          <a:ext cx="150495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9525</xdr:colOff>
      <xdr:row>28</xdr:row>
      <xdr:rowOff>9525</xdr:rowOff>
    </xdr:from>
    <xdr:to>
      <xdr:col>7</xdr:col>
      <xdr:colOff>752475</xdr:colOff>
      <xdr:row>29</xdr:row>
      <xdr:rowOff>171450</xdr:rowOff>
    </xdr:to>
    <xdr:sp macro="" textlink="">
      <xdr:nvSpPr>
        <xdr:cNvPr id="6" name="Rechteck 5">
          <a:hlinkClick xmlns:r="http://schemas.openxmlformats.org/officeDocument/2006/relationships" r:id="rId3"/>
        </xdr:cNvPr>
        <xdr:cNvSpPr/>
      </xdr:nvSpPr>
      <xdr:spPr>
        <a:xfrm>
          <a:off x="7315200" y="5343525"/>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536299</xdr:colOff>
      <xdr:row>25</xdr:row>
      <xdr:rowOff>10766</xdr:rowOff>
    </xdr:from>
    <xdr:to>
      <xdr:col>5</xdr:col>
      <xdr:colOff>526774</xdr:colOff>
      <xdr:row>26</xdr:row>
      <xdr:rowOff>172691</xdr:rowOff>
    </xdr:to>
    <xdr:sp macro="" textlink="">
      <xdr:nvSpPr>
        <xdr:cNvPr id="7" name="Rechteck 6">
          <a:hlinkClick xmlns:r="http://schemas.openxmlformats.org/officeDocument/2006/relationships" r:id="rId4"/>
        </xdr:cNvPr>
        <xdr:cNvSpPr/>
      </xdr:nvSpPr>
      <xdr:spPr>
        <a:xfrm>
          <a:off x="5555974" y="4773266"/>
          <a:ext cx="15144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14</xdr:row>
      <xdr:rowOff>190499</xdr:rowOff>
    </xdr:from>
    <xdr:to>
      <xdr:col>8</xdr:col>
      <xdr:colOff>0</xdr:colOff>
      <xdr:row>16</xdr:row>
      <xdr:rowOff>161924</xdr:rowOff>
    </xdr:to>
    <xdr:sp macro="" textlink="">
      <xdr:nvSpPr>
        <xdr:cNvPr id="2" name="Rechteck 1">
          <a:hlinkClick xmlns:r="http://schemas.openxmlformats.org/officeDocument/2006/relationships" r:id="rId1"/>
        </xdr:cNvPr>
        <xdr:cNvSpPr/>
      </xdr:nvSpPr>
      <xdr:spPr>
        <a:xfrm>
          <a:off x="9648825" y="6181724"/>
          <a:ext cx="1438275"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85725</xdr:colOff>
      <xdr:row>18</xdr:row>
      <xdr:rowOff>0</xdr:rowOff>
    </xdr:from>
    <xdr:to>
      <xdr:col>8</xdr:col>
      <xdr:colOff>9525</xdr:colOff>
      <xdr:row>19</xdr:row>
      <xdr:rowOff>161925</xdr:rowOff>
    </xdr:to>
    <xdr:sp macro="" textlink="">
      <xdr:nvSpPr>
        <xdr:cNvPr id="3" name="Rechteck 2">
          <a:hlinkClick xmlns:r="http://schemas.openxmlformats.org/officeDocument/2006/relationships" r:id="rId2"/>
        </xdr:cNvPr>
        <xdr:cNvSpPr/>
      </xdr:nvSpPr>
      <xdr:spPr>
        <a:xfrm>
          <a:off x="9658350" y="6753225"/>
          <a:ext cx="1438275"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402949</xdr:colOff>
      <xdr:row>15</xdr:row>
      <xdr:rowOff>20291</xdr:rowOff>
    </xdr:from>
    <xdr:to>
      <xdr:col>5</xdr:col>
      <xdr:colOff>545824</xdr:colOff>
      <xdr:row>16</xdr:row>
      <xdr:rowOff>182216</xdr:rowOff>
    </xdr:to>
    <xdr:sp macro="" textlink="">
      <xdr:nvSpPr>
        <xdr:cNvPr id="4" name="Rechteck 3">
          <a:hlinkClick xmlns:r="http://schemas.openxmlformats.org/officeDocument/2006/relationships" r:id="rId3"/>
        </xdr:cNvPr>
        <xdr:cNvSpPr/>
      </xdr:nvSpPr>
      <xdr:spPr>
        <a:xfrm>
          <a:off x="7994374" y="6202016"/>
          <a:ext cx="13620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7</xdr:row>
      <xdr:rowOff>190499</xdr:rowOff>
    </xdr:from>
    <xdr:to>
      <xdr:col>2</xdr:col>
      <xdr:colOff>161925</xdr:colOff>
      <xdr:row>24</xdr:row>
      <xdr:rowOff>66674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26</xdr:row>
      <xdr:rowOff>9524</xdr:rowOff>
    </xdr:from>
    <xdr:to>
      <xdr:col>8</xdr:col>
      <xdr:colOff>9525</xdr:colOff>
      <xdr:row>27</xdr:row>
      <xdr:rowOff>171449</xdr:rowOff>
    </xdr:to>
    <xdr:sp macro="" textlink="">
      <xdr:nvSpPr>
        <xdr:cNvPr id="5" name="Rechteck 4">
          <a:hlinkClick xmlns:r="http://schemas.openxmlformats.org/officeDocument/2006/relationships" r:id="rId2"/>
        </xdr:cNvPr>
        <xdr:cNvSpPr/>
      </xdr:nvSpPr>
      <xdr:spPr>
        <a:xfrm>
          <a:off x="8829675" y="4962524"/>
          <a:ext cx="150495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28575</xdr:colOff>
      <xdr:row>29</xdr:row>
      <xdr:rowOff>19050</xdr:rowOff>
    </xdr:from>
    <xdr:to>
      <xdr:col>8</xdr:col>
      <xdr:colOff>9525</xdr:colOff>
      <xdr:row>30</xdr:row>
      <xdr:rowOff>180975</xdr:rowOff>
    </xdr:to>
    <xdr:sp macro="" textlink="">
      <xdr:nvSpPr>
        <xdr:cNvPr id="6" name="Rechteck 5">
          <a:hlinkClick xmlns:r="http://schemas.openxmlformats.org/officeDocument/2006/relationships" r:id="rId3"/>
        </xdr:cNvPr>
        <xdr:cNvSpPr/>
      </xdr:nvSpPr>
      <xdr:spPr>
        <a:xfrm>
          <a:off x="8829675" y="5543550"/>
          <a:ext cx="150495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488674</xdr:colOff>
      <xdr:row>26</xdr:row>
      <xdr:rowOff>10766</xdr:rowOff>
    </xdr:from>
    <xdr:to>
      <xdr:col>5</xdr:col>
      <xdr:colOff>479149</xdr:colOff>
      <xdr:row>27</xdr:row>
      <xdr:rowOff>172691</xdr:rowOff>
    </xdr:to>
    <xdr:sp macro="" textlink="">
      <xdr:nvSpPr>
        <xdr:cNvPr id="7" name="Rechteck 6">
          <a:hlinkClick xmlns:r="http://schemas.openxmlformats.org/officeDocument/2006/relationships" r:id="rId4"/>
        </xdr:cNvPr>
        <xdr:cNvSpPr/>
      </xdr:nvSpPr>
      <xdr:spPr>
        <a:xfrm>
          <a:off x="7003774" y="4963766"/>
          <a:ext cx="15144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12</xdr:row>
      <xdr:rowOff>190499</xdr:rowOff>
    </xdr:from>
    <xdr:to>
      <xdr:col>7</xdr:col>
      <xdr:colOff>742950</xdr:colOff>
      <xdr:row>14</xdr:row>
      <xdr:rowOff>161924</xdr:rowOff>
    </xdr:to>
    <xdr:sp macro="" textlink="">
      <xdr:nvSpPr>
        <xdr:cNvPr id="2" name="Rechteck 1">
          <a:hlinkClick xmlns:r="http://schemas.openxmlformats.org/officeDocument/2006/relationships" r:id="rId1"/>
        </xdr:cNvPr>
        <xdr:cNvSpPr/>
      </xdr:nvSpPr>
      <xdr:spPr>
        <a:xfrm>
          <a:off x="7762875" y="11096624"/>
          <a:ext cx="129540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0</xdr:colOff>
      <xdr:row>16</xdr:row>
      <xdr:rowOff>9525</xdr:rowOff>
    </xdr:from>
    <xdr:to>
      <xdr:col>7</xdr:col>
      <xdr:colOff>742950</xdr:colOff>
      <xdr:row>17</xdr:row>
      <xdr:rowOff>171450</xdr:rowOff>
    </xdr:to>
    <xdr:sp macro="" textlink="">
      <xdr:nvSpPr>
        <xdr:cNvPr id="3" name="Rechteck 2">
          <a:hlinkClick xmlns:r="http://schemas.openxmlformats.org/officeDocument/2006/relationships" r:id="rId2"/>
        </xdr:cNvPr>
        <xdr:cNvSpPr/>
      </xdr:nvSpPr>
      <xdr:spPr>
        <a:xfrm>
          <a:off x="7762875" y="11677650"/>
          <a:ext cx="129540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266700</xdr:colOff>
      <xdr:row>13</xdr:row>
      <xdr:rowOff>1241</xdr:rowOff>
    </xdr:from>
    <xdr:to>
      <xdr:col>5</xdr:col>
      <xdr:colOff>364849</xdr:colOff>
      <xdr:row>14</xdr:row>
      <xdr:rowOff>163166</xdr:rowOff>
    </xdr:to>
    <xdr:sp macro="" textlink="">
      <xdr:nvSpPr>
        <xdr:cNvPr id="4" name="Rechteck 3">
          <a:hlinkClick xmlns:r="http://schemas.openxmlformats.org/officeDocument/2006/relationships" r:id="rId3"/>
        </xdr:cNvPr>
        <xdr:cNvSpPr/>
      </xdr:nvSpPr>
      <xdr:spPr>
        <a:xfrm>
          <a:off x="7239000" y="7249766"/>
          <a:ext cx="1317349"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050" b="1"/>
            <a:t>Go</a:t>
          </a:r>
          <a:r>
            <a:rPr lang="de-AT" sz="1050" b="1" baseline="0"/>
            <a:t> to previous page</a:t>
          </a:r>
          <a:endParaRPr lang="de-AT" sz="105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9525</xdr:rowOff>
    </xdr:from>
    <xdr:to>
      <xdr:col>4</xdr:col>
      <xdr:colOff>723900</xdr:colOff>
      <xdr:row>22</xdr:row>
      <xdr:rowOff>66675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23</xdr:row>
      <xdr:rowOff>190499</xdr:rowOff>
    </xdr:from>
    <xdr:to>
      <xdr:col>7</xdr:col>
      <xdr:colOff>742950</xdr:colOff>
      <xdr:row>25</xdr:row>
      <xdr:rowOff>161924</xdr:rowOff>
    </xdr:to>
    <xdr:sp macro="" textlink="">
      <xdr:nvSpPr>
        <xdr:cNvPr id="6" name="Rechteck 5">
          <a:hlinkClick xmlns:r="http://schemas.openxmlformats.org/officeDocument/2006/relationships" r:id="rId2"/>
        </xdr:cNvPr>
        <xdr:cNvSpPr/>
      </xdr:nvSpPr>
      <xdr:spPr>
        <a:xfrm>
          <a:off x="7762875" y="11096624"/>
          <a:ext cx="1295400" cy="35242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de-AT" sz="1100" b="1"/>
            <a:t>Go</a:t>
          </a:r>
          <a:r>
            <a:rPr lang="de-AT" sz="1100" b="1" baseline="0"/>
            <a:t> to next page</a:t>
          </a:r>
          <a:endParaRPr lang="de-AT" sz="1100" b="1"/>
        </a:p>
      </xdr:txBody>
    </xdr:sp>
    <xdr:clientData/>
  </xdr:twoCellAnchor>
  <xdr:twoCellAnchor>
    <xdr:from>
      <xdr:col>6</xdr:col>
      <xdr:colOff>0</xdr:colOff>
      <xdr:row>27</xdr:row>
      <xdr:rowOff>9525</xdr:rowOff>
    </xdr:from>
    <xdr:to>
      <xdr:col>7</xdr:col>
      <xdr:colOff>742950</xdr:colOff>
      <xdr:row>28</xdr:row>
      <xdr:rowOff>171450</xdr:rowOff>
    </xdr:to>
    <xdr:sp macro="" textlink="">
      <xdr:nvSpPr>
        <xdr:cNvPr id="7" name="Rechteck 6">
          <a:hlinkClick xmlns:r="http://schemas.openxmlformats.org/officeDocument/2006/relationships" r:id="rId3"/>
        </xdr:cNvPr>
        <xdr:cNvSpPr/>
      </xdr:nvSpPr>
      <xdr:spPr>
        <a:xfrm>
          <a:off x="7762875" y="11677650"/>
          <a:ext cx="1295400" cy="35242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de-AT" sz="1100" b="1"/>
            <a:t>Go</a:t>
          </a:r>
          <a:r>
            <a:rPr lang="de-AT" sz="1100" b="1" baseline="0"/>
            <a:t> to Final Results</a:t>
          </a:r>
          <a:endParaRPr lang="de-AT" sz="1100" b="1"/>
        </a:p>
      </xdr:txBody>
    </xdr:sp>
    <xdr:clientData/>
  </xdr:twoCellAnchor>
  <xdr:twoCellAnchor>
    <xdr:from>
      <xdr:col>3</xdr:col>
      <xdr:colOff>374374</xdr:colOff>
      <xdr:row>24</xdr:row>
      <xdr:rowOff>1241</xdr:rowOff>
    </xdr:from>
    <xdr:to>
      <xdr:col>5</xdr:col>
      <xdr:colOff>364849</xdr:colOff>
      <xdr:row>25</xdr:row>
      <xdr:rowOff>163166</xdr:rowOff>
    </xdr:to>
    <xdr:sp macro="" textlink="">
      <xdr:nvSpPr>
        <xdr:cNvPr id="8" name="Rechteck 7">
          <a:hlinkClick xmlns:r="http://schemas.openxmlformats.org/officeDocument/2006/relationships" r:id="rId4"/>
        </xdr:cNvPr>
        <xdr:cNvSpPr/>
      </xdr:nvSpPr>
      <xdr:spPr>
        <a:xfrm>
          <a:off x="6194149" y="11097866"/>
          <a:ext cx="1285875" cy="35242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de-AT" sz="1100" b="1"/>
            <a:t>Go</a:t>
          </a:r>
          <a:r>
            <a:rPr lang="de-AT" sz="1100" b="1" baseline="0"/>
            <a:t> to previous page</a:t>
          </a:r>
          <a:endParaRPr lang="de-AT" sz="1100" b="1"/>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9"/>
  <sheetViews>
    <sheetView showGridLines="0" showRowColHeaders="0" tabSelected="1" showRuler="0" showWhiteSpace="0" zoomScaleNormal="100" zoomScaleSheetLayoutView="85" workbookViewId="0"/>
  </sheetViews>
  <sheetFormatPr baseColWidth="10" defaultRowHeight="15" x14ac:dyDescent="0.25"/>
  <cols>
    <col min="1" max="16384" width="11.42578125" style="62"/>
  </cols>
  <sheetData>
    <row r="1" spans="1:7" ht="21" x14ac:dyDescent="0.35">
      <c r="A1" s="93" t="s">
        <v>115</v>
      </c>
      <c r="B1" s="94"/>
      <c r="C1" s="94"/>
      <c r="D1" s="94"/>
      <c r="E1" s="94"/>
      <c r="F1" s="95"/>
      <c r="G1" s="95"/>
    </row>
    <row r="2" spans="1:7" x14ac:dyDescent="0.25">
      <c r="A2" s="94"/>
      <c r="B2" s="94"/>
      <c r="C2" s="94"/>
      <c r="D2" s="94"/>
      <c r="E2" s="94"/>
      <c r="F2" s="95"/>
      <c r="G2" s="95"/>
    </row>
    <row r="3" spans="1:7" x14ac:dyDescent="0.25">
      <c r="A3" s="94"/>
      <c r="B3" s="94"/>
      <c r="C3" s="94"/>
      <c r="D3" s="94"/>
      <c r="E3" s="94"/>
      <c r="F3" s="95"/>
      <c r="G3" s="95"/>
    </row>
    <row r="4" spans="1:7" ht="15.75" x14ac:dyDescent="0.25">
      <c r="A4" s="96" t="s">
        <v>116</v>
      </c>
      <c r="B4" s="94"/>
      <c r="C4" s="94"/>
      <c r="D4" s="94"/>
      <c r="E4" s="94"/>
      <c r="F4" s="95"/>
      <c r="G4" s="95"/>
    </row>
    <row r="5" spans="1:7" x14ac:dyDescent="0.25">
      <c r="A5" s="94"/>
      <c r="B5" s="94"/>
      <c r="C5" s="94"/>
      <c r="D5" s="94"/>
      <c r="E5" s="94"/>
      <c r="F5" s="95"/>
      <c r="G5" s="95"/>
    </row>
    <row r="6" spans="1:7" x14ac:dyDescent="0.25">
      <c r="A6" s="99" t="s">
        <v>78</v>
      </c>
      <c r="B6" s="99"/>
      <c r="C6" s="99"/>
      <c r="D6" s="94"/>
      <c r="E6" s="94"/>
      <c r="F6" s="95"/>
      <c r="G6" s="95"/>
    </row>
    <row r="7" spans="1:7" x14ac:dyDescent="0.25">
      <c r="A7" s="99" t="s">
        <v>82</v>
      </c>
      <c r="B7" s="99"/>
      <c r="C7" s="99"/>
      <c r="D7" s="99"/>
      <c r="E7" s="99"/>
      <c r="F7" s="95"/>
      <c r="G7" s="95"/>
    </row>
    <row r="8" spans="1:7" x14ac:dyDescent="0.25">
      <c r="A8" s="99" t="s">
        <v>81</v>
      </c>
      <c r="B8" s="99"/>
      <c r="C8" s="99"/>
      <c r="D8" s="94"/>
      <c r="E8" s="94"/>
      <c r="F8" s="95"/>
      <c r="G8" s="95"/>
    </row>
    <row r="9" spans="1:7" x14ac:dyDescent="0.25">
      <c r="A9" s="99" t="s">
        <v>80</v>
      </c>
      <c r="B9" s="99"/>
      <c r="C9" s="99"/>
      <c r="D9" s="94"/>
      <c r="E9" s="94"/>
      <c r="F9" s="95"/>
      <c r="G9" s="95"/>
    </row>
    <row r="10" spans="1:7" x14ac:dyDescent="0.25">
      <c r="A10" s="99" t="s">
        <v>96</v>
      </c>
      <c r="B10" s="99"/>
      <c r="C10" s="99"/>
      <c r="D10" s="99"/>
      <c r="E10" s="94"/>
      <c r="F10" s="95"/>
      <c r="G10" s="95"/>
    </row>
    <row r="11" spans="1:7" x14ac:dyDescent="0.25">
      <c r="A11" s="99" t="s">
        <v>83</v>
      </c>
      <c r="B11" s="99"/>
      <c r="C11" s="99"/>
      <c r="D11" s="99"/>
      <c r="E11" s="94"/>
      <c r="F11" s="95"/>
      <c r="G11" s="95"/>
    </row>
    <row r="12" spans="1:7" x14ac:dyDescent="0.25">
      <c r="A12" s="98" t="s">
        <v>93</v>
      </c>
      <c r="B12" s="98"/>
      <c r="C12" s="94"/>
      <c r="D12" s="94"/>
      <c r="E12" s="94"/>
      <c r="F12" s="95"/>
      <c r="G12" s="95"/>
    </row>
    <row r="13" spans="1:7" x14ac:dyDescent="0.25">
      <c r="A13" s="94"/>
      <c r="B13" s="94"/>
      <c r="C13" s="94"/>
      <c r="D13" s="94"/>
      <c r="E13" s="94"/>
      <c r="F13" s="95"/>
      <c r="G13" s="95"/>
    </row>
    <row r="14" spans="1:7" x14ac:dyDescent="0.25">
      <c r="A14" s="95"/>
      <c r="B14" s="95"/>
      <c r="C14" s="95"/>
      <c r="D14" s="95"/>
      <c r="E14" s="95"/>
      <c r="F14" s="95"/>
      <c r="G14" s="95"/>
    </row>
    <row r="15" spans="1:7" x14ac:dyDescent="0.25">
      <c r="A15" s="94"/>
      <c r="B15" s="95"/>
      <c r="C15" s="95"/>
      <c r="D15" s="95"/>
      <c r="E15" s="95"/>
      <c r="F15" s="95"/>
      <c r="G15" s="95"/>
    </row>
    <row r="16" spans="1:7" x14ac:dyDescent="0.25">
      <c r="A16" s="95"/>
      <c r="B16" s="95"/>
      <c r="C16" s="95"/>
      <c r="D16" s="95"/>
      <c r="E16" s="95"/>
      <c r="F16" s="95"/>
      <c r="G16" s="95"/>
    </row>
    <row r="17" spans="1:7" x14ac:dyDescent="0.25">
      <c r="A17" s="95"/>
      <c r="B17" s="95"/>
      <c r="C17" s="95"/>
      <c r="D17" s="95"/>
      <c r="E17" s="95"/>
      <c r="F17" s="95"/>
      <c r="G17" s="95"/>
    </row>
    <row r="18" spans="1:7" x14ac:dyDescent="0.25">
      <c r="A18" s="95"/>
      <c r="B18" s="95"/>
      <c r="C18" s="95"/>
      <c r="D18" s="95"/>
      <c r="E18" s="95"/>
      <c r="F18" s="95"/>
      <c r="G18" s="95"/>
    </row>
    <row r="19" spans="1:7" x14ac:dyDescent="0.25">
      <c r="A19" s="95"/>
      <c r="B19" s="95"/>
      <c r="C19" s="95"/>
      <c r="D19" s="95"/>
      <c r="E19" s="95"/>
      <c r="F19" s="95"/>
      <c r="G19" s="95"/>
    </row>
    <row r="20" spans="1:7" x14ac:dyDescent="0.25">
      <c r="A20" s="95"/>
      <c r="B20" s="95"/>
      <c r="C20" s="95"/>
      <c r="D20" s="95"/>
      <c r="E20" s="95"/>
      <c r="F20" s="95"/>
      <c r="G20" s="95"/>
    </row>
    <row r="21" spans="1:7" x14ac:dyDescent="0.25">
      <c r="A21" s="95"/>
      <c r="B21" s="95"/>
      <c r="C21" s="95"/>
      <c r="D21" s="95"/>
      <c r="E21" s="95"/>
      <c r="F21" s="95"/>
      <c r="G21" s="95"/>
    </row>
    <row r="22" spans="1:7" x14ac:dyDescent="0.25">
      <c r="A22" s="95"/>
      <c r="B22" s="95"/>
      <c r="C22" s="95"/>
      <c r="D22" s="95"/>
      <c r="E22" s="95"/>
      <c r="F22" s="95"/>
      <c r="G22" s="95"/>
    </row>
    <row r="23" spans="1:7" x14ac:dyDescent="0.25">
      <c r="A23" s="95"/>
      <c r="B23" s="95"/>
      <c r="C23" s="95"/>
      <c r="D23" s="95"/>
      <c r="E23" s="95"/>
      <c r="F23" s="95"/>
      <c r="G23" s="95"/>
    </row>
    <row r="24" spans="1:7" x14ac:dyDescent="0.25">
      <c r="A24" s="97"/>
      <c r="B24" s="97"/>
      <c r="C24" s="97"/>
      <c r="D24" s="97"/>
      <c r="E24" s="97"/>
      <c r="F24" s="97"/>
      <c r="G24" s="97"/>
    </row>
    <row r="25" spans="1:7" x14ac:dyDescent="0.25">
      <c r="A25" s="97"/>
      <c r="B25" s="97"/>
      <c r="C25" s="97"/>
      <c r="D25" s="97"/>
      <c r="E25" s="97"/>
      <c r="F25" s="97"/>
      <c r="G25" s="97"/>
    </row>
    <row r="26" spans="1:7" x14ac:dyDescent="0.25">
      <c r="A26" s="97"/>
      <c r="B26" s="97"/>
      <c r="C26" s="97"/>
      <c r="D26" s="97"/>
      <c r="E26" s="97"/>
      <c r="F26" s="97"/>
      <c r="G26" s="97"/>
    </row>
    <row r="27" spans="1:7" x14ac:dyDescent="0.25">
      <c r="A27" s="97"/>
      <c r="B27" s="97"/>
      <c r="C27" s="97"/>
      <c r="D27" s="97"/>
      <c r="E27" s="97"/>
      <c r="F27" s="97"/>
      <c r="G27" s="97"/>
    </row>
    <row r="28" spans="1:7" x14ac:dyDescent="0.25">
      <c r="A28" s="97"/>
      <c r="B28" s="97"/>
      <c r="C28" s="97"/>
      <c r="D28" s="97"/>
      <c r="E28" s="97"/>
      <c r="F28" s="97"/>
      <c r="G28" s="97"/>
    </row>
    <row r="29" spans="1:7" x14ac:dyDescent="0.25">
      <c r="A29" s="97"/>
      <c r="B29" s="97"/>
      <c r="C29" s="97"/>
      <c r="D29" s="97"/>
      <c r="E29" s="97"/>
      <c r="F29" s="97"/>
      <c r="G29" s="97"/>
    </row>
    <row r="30" spans="1:7" x14ac:dyDescent="0.25">
      <c r="A30" s="97"/>
      <c r="B30" s="97"/>
      <c r="C30" s="97"/>
      <c r="D30" s="97"/>
      <c r="E30" s="97"/>
      <c r="F30" s="97"/>
      <c r="G30" s="97"/>
    </row>
    <row r="31" spans="1:7" x14ac:dyDescent="0.25">
      <c r="A31" s="97"/>
      <c r="B31" s="97"/>
      <c r="C31" s="97"/>
      <c r="D31" s="97"/>
      <c r="E31" s="97"/>
      <c r="F31" s="97"/>
      <c r="G31" s="97"/>
    </row>
    <row r="32" spans="1:7" x14ac:dyDescent="0.25">
      <c r="A32" s="97"/>
      <c r="B32" s="97"/>
      <c r="C32" s="97"/>
      <c r="D32" s="97"/>
      <c r="E32" s="97"/>
      <c r="F32" s="97"/>
      <c r="G32" s="97"/>
    </row>
    <row r="33" spans="1:7" x14ac:dyDescent="0.25">
      <c r="A33" s="97"/>
      <c r="B33" s="97"/>
      <c r="C33" s="97"/>
      <c r="D33" s="97"/>
      <c r="E33" s="97"/>
      <c r="F33" s="97"/>
      <c r="G33" s="97"/>
    </row>
    <row r="34" spans="1:7" x14ac:dyDescent="0.25">
      <c r="A34" s="97"/>
      <c r="B34" s="97"/>
      <c r="C34" s="97"/>
      <c r="D34" s="97"/>
      <c r="E34" s="97"/>
      <c r="F34" s="97"/>
      <c r="G34" s="97"/>
    </row>
    <row r="35" spans="1:7" x14ac:dyDescent="0.25">
      <c r="A35" s="97"/>
      <c r="B35" s="97"/>
      <c r="C35" s="97"/>
      <c r="D35" s="97"/>
      <c r="E35" s="97"/>
      <c r="F35" s="97"/>
      <c r="G35" s="97"/>
    </row>
    <row r="36" spans="1:7" x14ac:dyDescent="0.25">
      <c r="A36" s="97"/>
      <c r="B36" s="97"/>
      <c r="C36" s="97"/>
      <c r="D36" s="97"/>
      <c r="E36" s="97"/>
      <c r="F36" s="97"/>
      <c r="G36" s="97"/>
    </row>
    <row r="37" spans="1:7" x14ac:dyDescent="0.25">
      <c r="A37" s="97"/>
      <c r="B37" s="97"/>
      <c r="C37" s="97"/>
      <c r="D37" s="97"/>
      <c r="E37" s="97"/>
      <c r="F37" s="97"/>
      <c r="G37" s="97"/>
    </row>
    <row r="38" spans="1:7" x14ac:dyDescent="0.25">
      <c r="A38" s="97"/>
      <c r="B38" s="97"/>
      <c r="C38" s="97"/>
      <c r="D38" s="97"/>
      <c r="E38" s="97"/>
      <c r="F38" s="97"/>
      <c r="G38" s="97"/>
    </row>
    <row r="39" spans="1:7" x14ac:dyDescent="0.25">
      <c r="A39" s="97"/>
      <c r="B39" s="97"/>
      <c r="C39" s="97"/>
      <c r="D39" s="97"/>
      <c r="E39" s="97"/>
      <c r="F39" s="97"/>
      <c r="G39" s="97"/>
    </row>
    <row r="40" spans="1:7" x14ac:dyDescent="0.25">
      <c r="A40" s="97"/>
      <c r="B40" s="97"/>
      <c r="C40" s="97"/>
      <c r="D40" s="97"/>
      <c r="E40" s="97"/>
      <c r="F40" s="97"/>
      <c r="G40" s="97"/>
    </row>
    <row r="41" spans="1:7" x14ac:dyDescent="0.25">
      <c r="A41" s="97"/>
      <c r="B41" s="97"/>
      <c r="C41" s="97"/>
      <c r="D41" s="97"/>
      <c r="E41" s="97"/>
      <c r="F41" s="97"/>
      <c r="G41" s="97"/>
    </row>
    <row r="42" spans="1:7" x14ac:dyDescent="0.25">
      <c r="A42" s="97"/>
      <c r="B42" s="97"/>
      <c r="C42" s="97"/>
      <c r="D42" s="97"/>
      <c r="E42" s="97"/>
      <c r="F42" s="97"/>
      <c r="G42" s="97"/>
    </row>
    <row r="43" spans="1:7" x14ac:dyDescent="0.25">
      <c r="A43" s="97"/>
      <c r="B43" s="97"/>
      <c r="C43" s="97"/>
      <c r="D43" s="97"/>
      <c r="E43" s="97"/>
      <c r="F43" s="97"/>
      <c r="G43" s="97"/>
    </row>
    <row r="44" spans="1:7" x14ac:dyDescent="0.25">
      <c r="A44" s="97"/>
      <c r="B44" s="97"/>
      <c r="C44" s="97"/>
      <c r="D44" s="97"/>
      <c r="E44" s="97"/>
      <c r="F44" s="97"/>
      <c r="G44" s="97"/>
    </row>
    <row r="45" spans="1:7" x14ac:dyDescent="0.25">
      <c r="A45" s="97"/>
      <c r="B45" s="97"/>
      <c r="C45" s="97"/>
      <c r="D45" s="97"/>
      <c r="E45" s="97"/>
      <c r="F45" s="97"/>
      <c r="G45" s="97"/>
    </row>
    <row r="46" spans="1:7" x14ac:dyDescent="0.25">
      <c r="A46" s="97"/>
      <c r="B46" s="97"/>
      <c r="C46" s="97"/>
      <c r="D46" s="97"/>
      <c r="E46" s="97"/>
      <c r="F46" s="97"/>
      <c r="G46" s="97"/>
    </row>
    <row r="47" spans="1:7" x14ac:dyDescent="0.25">
      <c r="A47" s="97"/>
      <c r="B47" s="97"/>
      <c r="C47" s="97"/>
      <c r="D47" s="97"/>
      <c r="E47" s="97"/>
      <c r="F47" s="97"/>
      <c r="G47" s="97"/>
    </row>
    <row r="48" spans="1:7" x14ac:dyDescent="0.25">
      <c r="A48" s="97"/>
      <c r="B48" s="97"/>
      <c r="C48" s="97"/>
      <c r="D48" s="97"/>
      <c r="E48" s="97"/>
      <c r="F48" s="97"/>
      <c r="G48" s="97"/>
    </row>
    <row r="49" spans="1:7" x14ac:dyDescent="0.25">
      <c r="A49" s="97"/>
      <c r="B49" s="97"/>
      <c r="C49" s="97"/>
      <c r="D49" s="97"/>
      <c r="E49" s="97"/>
      <c r="F49" s="97"/>
      <c r="G49" s="97"/>
    </row>
  </sheetData>
  <mergeCells count="7">
    <mergeCell ref="A12:B12"/>
    <mergeCell ref="A6:C6"/>
    <mergeCell ref="A7:E7"/>
    <mergeCell ref="A8:C8"/>
    <mergeCell ref="A9:C9"/>
    <mergeCell ref="A10:D10"/>
    <mergeCell ref="A11:D11"/>
  </mergeCells>
  <hyperlinks>
    <hyperlink ref="A6" location="'I. Endowed resources'!A1" display="CHAPTER I: Endowed Resources "/>
    <hyperlink ref="A7" location="'II Provision of Services'!A1" display="CHAPTER II: Provision of Services to Enhance Health &amp; Well-Being"/>
    <hyperlink ref="A8" location="'III Supporting Services '!A1" display="CHAPTER III: Supporting Services "/>
    <hyperlink ref="A9" location="'IV Seamless Service '!A1" display="CHAPTER IV: Seamless Service Chain "/>
    <hyperlink ref="A10" location="'V Destination Management '!A1" display="CHAPTER V: Destination Management "/>
    <hyperlink ref="A11" location="'VI Destination Development '!A1" display="CHAPTER VI: Destination Development  "/>
    <hyperlink ref="A12" location="'TOTAL RESULTS '!A1" display="Final results"/>
  </hyperlink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zoomScaleSheetLayoutView="100" workbookViewId="0"/>
  </sheetViews>
  <sheetFormatPr baseColWidth="10" defaultColWidth="11.42578125" defaultRowHeight="15" x14ac:dyDescent="0.25"/>
  <cols>
    <col min="1" max="1" width="81" style="10" customWidth="1"/>
    <col min="2" max="2" width="11.42578125" style="10"/>
    <col min="3" max="3" width="10.5703125" style="10" customWidth="1"/>
    <col min="4" max="4" width="10.85546875" style="10" customWidth="1"/>
    <col min="5" max="8" width="11.42578125" style="10"/>
    <col min="9" max="9" width="77.7109375" style="10" bestFit="1" customWidth="1"/>
    <col min="10" max="16384" width="11.42578125" style="10"/>
  </cols>
  <sheetData>
    <row r="1" spans="1:9" ht="18.75" x14ac:dyDescent="0.25">
      <c r="A1" s="12" t="s">
        <v>96</v>
      </c>
      <c r="B1" s="75"/>
      <c r="C1" s="75"/>
      <c r="D1" s="75"/>
      <c r="E1" s="75"/>
    </row>
    <row r="2" spans="1:9" ht="15.75" thickBot="1" x14ac:dyDescent="0.3">
      <c r="A2" s="74"/>
      <c r="B2" s="74"/>
      <c r="C2" s="75"/>
      <c r="D2" s="75"/>
      <c r="E2" s="75"/>
    </row>
    <row r="3" spans="1:9" ht="38.25" x14ac:dyDescent="0.25">
      <c r="A3" s="28" t="s">
        <v>35</v>
      </c>
      <c r="B3" s="29" t="s">
        <v>91</v>
      </c>
      <c r="C3" s="29" t="s">
        <v>73</v>
      </c>
      <c r="D3" s="29" t="s">
        <v>74</v>
      </c>
      <c r="E3" s="29" t="s">
        <v>75</v>
      </c>
      <c r="F3" s="29" t="s">
        <v>76</v>
      </c>
      <c r="G3" s="29" t="s">
        <v>77</v>
      </c>
      <c r="H3" s="30" t="s">
        <v>23</v>
      </c>
    </row>
    <row r="4" spans="1:9" ht="62.25" customHeight="1" x14ac:dyDescent="0.25">
      <c r="A4" s="33" t="s">
        <v>36</v>
      </c>
      <c r="B4" s="18"/>
      <c r="C4" s="19"/>
      <c r="D4" s="19"/>
      <c r="E4" s="42"/>
      <c r="F4" s="50"/>
      <c r="G4" s="50"/>
      <c r="H4" s="21"/>
    </row>
    <row r="5" spans="1:9" ht="62.25" customHeight="1" x14ac:dyDescent="0.25">
      <c r="A5" s="33" t="s">
        <v>37</v>
      </c>
      <c r="B5" s="18"/>
      <c r="C5" s="19"/>
      <c r="D5" s="19"/>
      <c r="E5" s="42"/>
      <c r="F5" s="50"/>
      <c r="G5" s="50"/>
      <c r="H5" s="21"/>
    </row>
    <row r="6" spans="1:9" ht="62.25" customHeight="1" x14ac:dyDescent="0.25">
      <c r="A6" s="80" t="s">
        <v>38</v>
      </c>
      <c r="B6" s="18"/>
      <c r="C6" s="19"/>
      <c r="D6" s="19"/>
      <c r="E6" s="42"/>
      <c r="F6" s="50"/>
      <c r="G6" s="50"/>
      <c r="H6" s="21"/>
    </row>
    <row r="7" spans="1:9" ht="62.25" customHeight="1" x14ac:dyDescent="0.25">
      <c r="A7" s="33" t="s">
        <v>67</v>
      </c>
      <c r="B7" s="18"/>
      <c r="C7" s="19"/>
      <c r="D7" s="19"/>
      <c r="E7" s="42"/>
      <c r="F7" s="50"/>
      <c r="G7" s="50"/>
      <c r="H7" s="21"/>
    </row>
    <row r="8" spans="1:9" ht="62.25" customHeight="1" thickBot="1" x14ac:dyDescent="0.3">
      <c r="A8" s="38" t="s">
        <v>39</v>
      </c>
      <c r="B8" s="24"/>
      <c r="C8" s="25"/>
      <c r="D8" s="25"/>
      <c r="E8" s="43"/>
      <c r="F8" s="44"/>
      <c r="G8" s="44"/>
      <c r="H8" s="27"/>
    </row>
    <row r="9" spans="1:9" ht="15.75" thickBot="1" x14ac:dyDescent="0.3">
      <c r="A9" s="74"/>
      <c r="B9" s="74"/>
      <c r="C9" s="75"/>
      <c r="D9" s="75"/>
      <c r="E9" s="75"/>
    </row>
    <row r="10" spans="1:9" ht="38.25" x14ac:dyDescent="0.25">
      <c r="A10" s="28" t="s">
        <v>65</v>
      </c>
      <c r="B10" s="29" t="s">
        <v>72</v>
      </c>
      <c r="C10" s="29" t="s">
        <v>73</v>
      </c>
      <c r="D10" s="29" t="s">
        <v>74</v>
      </c>
      <c r="E10" s="29" t="s">
        <v>75</v>
      </c>
      <c r="F10" s="29" t="s">
        <v>76</v>
      </c>
      <c r="G10" s="29" t="s">
        <v>77</v>
      </c>
      <c r="H10" s="30" t="s">
        <v>23</v>
      </c>
    </row>
    <row r="11" spans="1:9" ht="58.5" customHeight="1" x14ac:dyDescent="0.25">
      <c r="A11" s="36" t="s">
        <v>40</v>
      </c>
      <c r="B11" s="18"/>
      <c r="C11" s="42"/>
      <c r="D11" s="19"/>
      <c r="E11" s="42"/>
      <c r="F11" s="50"/>
      <c r="G11" s="50"/>
      <c r="H11" s="21"/>
    </row>
    <row r="12" spans="1:9" ht="58.5" customHeight="1" x14ac:dyDescent="0.25">
      <c r="A12" s="33" t="s">
        <v>41</v>
      </c>
      <c r="B12" s="18"/>
      <c r="C12" s="42"/>
      <c r="D12" s="19"/>
      <c r="E12" s="42"/>
      <c r="F12" s="50"/>
      <c r="G12" s="50"/>
      <c r="H12" s="21"/>
    </row>
    <row r="13" spans="1:9" ht="58.5" customHeight="1" x14ac:dyDescent="0.25">
      <c r="A13" s="33" t="s">
        <v>42</v>
      </c>
      <c r="B13" s="18"/>
      <c r="C13" s="42"/>
      <c r="D13" s="19"/>
      <c r="E13" s="42"/>
      <c r="F13" s="50"/>
      <c r="G13" s="50"/>
      <c r="H13" s="21"/>
    </row>
    <row r="14" spans="1:9" ht="58.5" customHeight="1" x14ac:dyDescent="0.25">
      <c r="A14" s="33" t="s">
        <v>60</v>
      </c>
      <c r="B14" s="18"/>
      <c r="C14" s="42"/>
      <c r="D14" s="19"/>
      <c r="E14" s="42"/>
      <c r="F14" s="50"/>
      <c r="G14" s="50"/>
      <c r="H14" s="21"/>
      <c r="I14" s="65"/>
    </row>
    <row r="15" spans="1:9" ht="58.5" customHeight="1" x14ac:dyDescent="0.25">
      <c r="A15" s="86" t="s">
        <v>43</v>
      </c>
      <c r="B15" s="18"/>
      <c r="C15" s="42"/>
      <c r="D15" s="19"/>
      <c r="E15" s="42"/>
      <c r="F15" s="50"/>
      <c r="G15" s="50"/>
      <c r="H15" s="21"/>
    </row>
    <row r="16" spans="1:9" ht="58.5" customHeight="1" x14ac:dyDescent="0.25">
      <c r="A16" s="33" t="s">
        <v>44</v>
      </c>
      <c r="B16" s="50"/>
      <c r="C16" s="50"/>
      <c r="D16" s="50"/>
      <c r="E16" s="50"/>
      <c r="F16" s="50"/>
      <c r="G16" s="50"/>
      <c r="H16" s="21"/>
    </row>
    <row r="17" spans="1:8" ht="73.5" customHeight="1" x14ac:dyDescent="0.25">
      <c r="A17" s="33" t="s">
        <v>112</v>
      </c>
      <c r="B17" s="50"/>
      <c r="C17" s="50"/>
      <c r="D17" s="50"/>
      <c r="E17" s="50"/>
      <c r="F17" s="50"/>
      <c r="G17" s="50"/>
      <c r="H17" s="21"/>
    </row>
    <row r="18" spans="1:8" ht="58.5" customHeight="1" thickBot="1" x14ac:dyDescent="0.3">
      <c r="A18" s="37" t="s">
        <v>45</v>
      </c>
      <c r="B18" s="44"/>
      <c r="C18" s="44"/>
      <c r="D18" s="44"/>
      <c r="E18" s="44"/>
      <c r="F18" s="44"/>
      <c r="G18" s="44"/>
      <c r="H18" s="27"/>
    </row>
    <row r="19" spans="1:8" ht="11.25" customHeight="1" thickBot="1" x14ac:dyDescent="0.3">
      <c r="B19" s="87"/>
      <c r="C19" s="87"/>
      <c r="D19" s="74"/>
      <c r="E19" s="74"/>
    </row>
    <row r="20" spans="1:8" ht="38.25" x14ac:dyDescent="0.25">
      <c r="A20" s="28" t="s">
        <v>9</v>
      </c>
      <c r="B20" s="29" t="s">
        <v>79</v>
      </c>
      <c r="C20" s="29" t="s">
        <v>73</v>
      </c>
      <c r="D20" s="29" t="s">
        <v>74</v>
      </c>
      <c r="E20" s="29" t="s">
        <v>75</v>
      </c>
      <c r="F20" s="29" t="s">
        <v>76</v>
      </c>
      <c r="G20" s="29" t="s">
        <v>77</v>
      </c>
      <c r="H20" s="30" t="s">
        <v>23</v>
      </c>
    </row>
    <row r="21" spans="1:8" ht="85.5" customHeight="1" thickBot="1" x14ac:dyDescent="0.3">
      <c r="A21" s="38" t="s">
        <v>113</v>
      </c>
      <c r="B21" s="88"/>
      <c r="C21" s="88"/>
      <c r="D21" s="88"/>
      <c r="E21" s="88"/>
      <c r="F21" s="31"/>
      <c r="G21" s="84"/>
      <c r="H21" s="85"/>
    </row>
    <row r="30" spans="1:8" x14ac:dyDescent="0.25">
      <c r="D30" s="11"/>
      <c r="E30" s="11"/>
      <c r="F30" s="11"/>
      <c r="G30" s="11"/>
      <c r="H30" s="11"/>
    </row>
  </sheetData>
  <pageMargins left="0.7" right="0.7" top="0.78740157499999996" bottom="0.78740157499999996" header="0.3" footer="0.3"/>
  <pageSetup paperSize="9" scale="54" orientation="portrait"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4"/>
  <sheetViews>
    <sheetView showGridLines="0" zoomScaleNormal="100" zoomScaleSheetLayoutView="115" workbookViewId="0"/>
  </sheetViews>
  <sheetFormatPr baseColWidth="10" defaultColWidth="11.42578125" defaultRowHeight="15" x14ac:dyDescent="0.25"/>
  <cols>
    <col min="1" max="1" width="76.42578125" customWidth="1"/>
    <col min="9" max="9" width="69.42578125" bestFit="1" customWidth="1"/>
  </cols>
  <sheetData>
    <row r="1" spans="1:9" x14ac:dyDescent="0.25">
      <c r="A1" s="1" t="s">
        <v>1</v>
      </c>
    </row>
    <row r="2" spans="1:9" x14ac:dyDescent="0.25">
      <c r="A2" s="3"/>
      <c r="B2" s="47">
        <v>1</v>
      </c>
      <c r="C2" s="47">
        <v>0.8</v>
      </c>
      <c r="D2" s="47">
        <v>0.6</v>
      </c>
      <c r="E2" s="47">
        <v>0.4</v>
      </c>
      <c r="F2" s="47">
        <v>0.2</v>
      </c>
      <c r="G2" s="47">
        <v>0</v>
      </c>
      <c r="H2" s="41" t="s">
        <v>1</v>
      </c>
    </row>
    <row r="3" spans="1:9" x14ac:dyDescent="0.25">
      <c r="A3" s="4" t="str">
        <f>'V Destination Management '!A3</f>
        <v>V.1. Organizing destination management and public-private network leadership</v>
      </c>
      <c r="B3" s="7">
        <f>COUNTIF('V Destination Management '!B4:B8,"*")</f>
        <v>0</v>
      </c>
      <c r="C3" s="7">
        <f>COUNTIF('V Destination Management '!C4:C8,"*")</f>
        <v>0</v>
      </c>
      <c r="D3" s="7">
        <f>COUNTIF('V Destination Management '!D4:D8,"*")</f>
        <v>0</v>
      </c>
      <c r="E3" s="7">
        <f>COUNTIF('V Destination Management '!E4:E8,"*")</f>
        <v>0</v>
      </c>
      <c r="F3" s="7">
        <f>COUNTIF('V Destination Management '!F4:F8,"*")</f>
        <v>0</v>
      </c>
      <c r="G3" s="7">
        <f>COUNTIF('V Destination Management '!G4:G8,"*")</f>
        <v>0</v>
      </c>
      <c r="H3" s="55" t="e">
        <f>((B3*1)+(C3*0.8)+(D3*0.6)+(E3*0.4)+(F3*0.2)+(G3*0))/COUNTIF('V Destination Management '!B4:G8,"x")</f>
        <v>#DIV/0!</v>
      </c>
      <c r="I3" s="9"/>
    </row>
    <row r="4" spans="1:9" x14ac:dyDescent="0.25">
      <c r="A4" s="4" t="str">
        <f>'V Destination Management '!A10</f>
        <v>V.2. Operational activities of the destination management organization</v>
      </c>
      <c r="B4" s="7">
        <f>COUNTIF('V Destination Management '!B11:B18,"*")</f>
        <v>0</v>
      </c>
      <c r="C4" s="7">
        <f>COUNTIF('V Destination Management '!C11:C18,"*")</f>
        <v>0</v>
      </c>
      <c r="D4" s="7">
        <f>COUNTIF('V Destination Management '!D11:D18,"*")</f>
        <v>0</v>
      </c>
      <c r="E4" s="7">
        <f>COUNTIF('V Destination Management '!E11:E18,"*")</f>
        <v>0</v>
      </c>
      <c r="F4" s="7">
        <f>COUNTIF('V Destination Management '!F11:F18,"*")</f>
        <v>0</v>
      </c>
      <c r="G4" s="7">
        <f>COUNTIF('V Destination Management '!G11:G18,"*")</f>
        <v>0</v>
      </c>
      <c r="H4" s="55" t="e">
        <f>((B4*1)+(C4*0.8)+(D4*0.6)+(E4*0.4)+(F4*0.2)+(G4*0))/COUNTIF('V Destination Management '!B11:G18,"x")</f>
        <v>#DIV/0!</v>
      </c>
      <c r="I4" s="9"/>
    </row>
    <row r="5" spans="1:9" x14ac:dyDescent="0.25">
      <c r="A5" s="2" t="s">
        <v>9</v>
      </c>
      <c r="B5" s="7">
        <f>COUNTIF('V Destination Management '!B21,"*")</f>
        <v>0</v>
      </c>
      <c r="C5" s="7">
        <f>COUNTIF('V Destination Management '!C21,"*")</f>
        <v>0</v>
      </c>
      <c r="D5" s="7">
        <f>COUNTIF('V Destination Management '!D21,"*")</f>
        <v>0</v>
      </c>
      <c r="E5" s="7">
        <f>COUNTIF('V Destination Management '!E21,"*")</f>
        <v>0</v>
      </c>
      <c r="F5" s="7">
        <f>COUNTIF('V Destination Management '!F21,"*")</f>
        <v>0</v>
      </c>
      <c r="G5" s="7">
        <f>COUNTIF('V Destination Management '!G21,"*")</f>
        <v>0</v>
      </c>
      <c r="H5" s="55">
        <f>IF(COUNTIF('V Destination Management '!B21:G21,"x")=0,0,((B5*1)+(C5*0.8)+(D5*0.6)+(E5*0.4)+(F5*0.2)+(G5*0))/COUNTIF('V Destination Management '!B21:G21,"x"))</f>
        <v>0</v>
      </c>
    </row>
    <row r="6" spans="1:9" x14ac:dyDescent="0.25">
      <c r="A6" s="1" t="s">
        <v>12</v>
      </c>
      <c r="B6" s="52"/>
      <c r="C6" s="52"/>
      <c r="D6" s="52"/>
      <c r="E6" s="52"/>
      <c r="F6" s="52"/>
      <c r="G6" s="8"/>
      <c r="H6" s="54" t="e">
        <f>AVERAGE(H3:H5)</f>
        <v>#DIV/0!</v>
      </c>
    </row>
    <row r="8" spans="1:9" x14ac:dyDescent="0.25">
      <c r="B8" s="1"/>
    </row>
    <row r="10" spans="1:9" x14ac:dyDescent="0.25">
      <c r="A10" s="6"/>
    </row>
    <row r="11" spans="1:9" x14ac:dyDescent="0.25">
      <c r="A11" s="6"/>
    </row>
    <row r="12" spans="1:9" x14ac:dyDescent="0.25">
      <c r="A12" s="6"/>
    </row>
    <row r="28" spans="4:10" x14ac:dyDescent="0.25">
      <c r="D28" s="10"/>
      <c r="E28" s="10"/>
      <c r="F28" s="10"/>
      <c r="G28" s="10"/>
      <c r="H28" s="10"/>
    </row>
    <row r="29" spans="4:10" x14ac:dyDescent="0.25">
      <c r="D29" s="10"/>
      <c r="E29" s="10"/>
      <c r="F29" s="10"/>
      <c r="G29" s="10"/>
      <c r="H29" s="10"/>
      <c r="J29" s="10"/>
    </row>
    <row r="30" spans="4:10" x14ac:dyDescent="0.25">
      <c r="D30" s="10"/>
      <c r="E30" s="10"/>
      <c r="F30" s="10"/>
      <c r="G30" s="10"/>
      <c r="H30" s="10"/>
      <c r="J30" s="10"/>
    </row>
    <row r="31" spans="4:10" x14ac:dyDescent="0.25">
      <c r="D31" s="10"/>
      <c r="E31" s="10"/>
      <c r="F31" s="10"/>
      <c r="G31" s="10"/>
      <c r="H31" s="10"/>
      <c r="J31" s="10"/>
    </row>
    <row r="32" spans="4:10" x14ac:dyDescent="0.25">
      <c r="D32" s="10"/>
      <c r="E32" s="10"/>
      <c r="F32" s="10"/>
      <c r="G32" s="10"/>
      <c r="H32" s="10"/>
      <c r="J32" s="10"/>
    </row>
    <row r="33" spans="4:10" x14ac:dyDescent="0.25">
      <c r="D33" s="11"/>
      <c r="E33" s="11"/>
      <c r="F33" s="11"/>
      <c r="G33" s="11"/>
      <c r="H33" s="11"/>
      <c r="J33" s="10"/>
    </row>
    <row r="34" spans="4:10" x14ac:dyDescent="0.25">
      <c r="J34" s="10"/>
    </row>
  </sheetData>
  <pageMargins left="0.7" right="0.7" top="0.78740157499999996" bottom="0.78740157499999996" header="0.3" footer="0.3"/>
  <pageSetup paperSize="9" scale="55"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zoomScaleSheetLayoutView="100" workbookViewId="0">
      <selection activeCell="A32" sqref="A32"/>
    </sheetView>
  </sheetViews>
  <sheetFormatPr baseColWidth="10" defaultColWidth="11.42578125" defaultRowHeight="15" x14ac:dyDescent="0.25"/>
  <cols>
    <col min="1" max="1" width="94.85546875" style="10" customWidth="1"/>
    <col min="2" max="2" width="14.140625" style="11" customWidth="1"/>
    <col min="3" max="3" width="11.42578125" style="11"/>
    <col min="4" max="4" width="11.85546875" style="11" customWidth="1"/>
    <col min="5" max="5" width="11.42578125" style="11"/>
    <col min="6" max="6" width="13.5703125" style="11" customWidth="1"/>
    <col min="7" max="8" width="11.42578125" style="11"/>
    <col min="9" max="16384" width="11.42578125" style="10"/>
  </cols>
  <sheetData>
    <row r="1" spans="1:8" ht="18.75" x14ac:dyDescent="0.25">
      <c r="A1" s="12" t="s">
        <v>83</v>
      </c>
    </row>
    <row r="2" spans="1:8" ht="15.75" thickBot="1" x14ac:dyDescent="0.3">
      <c r="A2" s="13"/>
      <c r="B2" s="17"/>
    </row>
    <row r="3" spans="1:8" ht="38.25" x14ac:dyDescent="0.25">
      <c r="A3" s="28" t="s">
        <v>15</v>
      </c>
      <c r="B3" s="29" t="s">
        <v>72</v>
      </c>
      <c r="C3" s="29" t="s">
        <v>73</v>
      </c>
      <c r="D3" s="29" t="s">
        <v>74</v>
      </c>
      <c r="E3" s="29" t="s">
        <v>75</v>
      </c>
      <c r="F3" s="29" t="s">
        <v>76</v>
      </c>
      <c r="G3" s="29" t="s">
        <v>77</v>
      </c>
      <c r="H3" s="30" t="s">
        <v>23</v>
      </c>
    </row>
    <row r="4" spans="1:8" ht="45.75" customHeight="1" x14ac:dyDescent="0.25">
      <c r="A4" s="33" t="s">
        <v>46</v>
      </c>
      <c r="B4" s="89"/>
      <c r="C4" s="89"/>
      <c r="D4" s="89"/>
      <c r="E4" s="89"/>
      <c r="F4" s="89"/>
      <c r="G4" s="56"/>
      <c r="H4" s="57"/>
    </row>
    <row r="5" spans="1:8" ht="45.75" customHeight="1" x14ac:dyDescent="0.25">
      <c r="A5" s="33" t="s">
        <v>68</v>
      </c>
      <c r="B5" s="89"/>
      <c r="C5" s="89"/>
      <c r="D5" s="89"/>
      <c r="E5" s="89"/>
      <c r="F5" s="89"/>
      <c r="G5" s="56"/>
      <c r="H5" s="57"/>
    </row>
    <row r="6" spans="1:8" ht="45.75" customHeight="1" x14ac:dyDescent="0.25">
      <c r="A6" s="33" t="s">
        <v>47</v>
      </c>
      <c r="B6" s="89"/>
      <c r="C6" s="89"/>
      <c r="D6" s="89"/>
      <c r="E6" s="89"/>
      <c r="F6" s="89"/>
      <c r="G6" s="56"/>
      <c r="H6" s="57"/>
    </row>
    <row r="7" spans="1:8" ht="45.75" customHeight="1" x14ac:dyDescent="0.25">
      <c r="A7" s="33" t="s">
        <v>69</v>
      </c>
      <c r="B7" s="89"/>
      <c r="C7" s="89"/>
      <c r="D7" s="89"/>
      <c r="E7" s="89"/>
      <c r="F7" s="89"/>
      <c r="G7" s="56"/>
      <c r="H7" s="57"/>
    </row>
    <row r="8" spans="1:8" ht="45.75" customHeight="1" x14ac:dyDescent="0.25">
      <c r="A8" s="33" t="s">
        <v>66</v>
      </c>
      <c r="B8" s="89"/>
      <c r="C8" s="89"/>
      <c r="D8" s="89"/>
      <c r="E8" s="89"/>
      <c r="F8" s="89"/>
      <c r="G8" s="56"/>
      <c r="H8" s="57"/>
    </row>
    <row r="9" spans="1:8" ht="45.75" customHeight="1" x14ac:dyDescent="0.25">
      <c r="A9" s="33" t="s">
        <v>70</v>
      </c>
      <c r="B9" s="89"/>
      <c r="C9" s="89"/>
      <c r="D9" s="89"/>
      <c r="E9" s="89"/>
      <c r="F9" s="89"/>
      <c r="G9" s="56"/>
      <c r="H9" s="57"/>
    </row>
    <row r="10" spans="1:8" ht="45.75" customHeight="1" x14ac:dyDescent="0.25">
      <c r="A10" s="33" t="s">
        <v>48</v>
      </c>
      <c r="B10" s="89"/>
      <c r="C10" s="89"/>
      <c r="D10" s="89"/>
      <c r="E10" s="89"/>
      <c r="F10" s="89"/>
      <c r="G10" s="56"/>
      <c r="H10" s="57"/>
    </row>
    <row r="11" spans="1:8" ht="45.75" customHeight="1" x14ac:dyDescent="0.25">
      <c r="A11" s="33" t="s">
        <v>49</v>
      </c>
      <c r="B11" s="89"/>
      <c r="C11" s="89"/>
      <c r="D11" s="89"/>
      <c r="E11" s="89"/>
      <c r="F11" s="89"/>
      <c r="G11" s="56"/>
      <c r="H11" s="57"/>
    </row>
    <row r="12" spans="1:8" ht="45.75" customHeight="1" x14ac:dyDescent="0.25">
      <c r="A12" s="33" t="s">
        <v>50</v>
      </c>
      <c r="B12" s="89"/>
      <c r="C12" s="89"/>
      <c r="D12" s="89"/>
      <c r="E12" s="89"/>
      <c r="F12" s="89"/>
      <c r="G12" s="56"/>
      <c r="H12" s="57"/>
    </row>
    <row r="13" spans="1:8" ht="45.75" customHeight="1" x14ac:dyDescent="0.25">
      <c r="A13" s="36" t="s">
        <v>71</v>
      </c>
      <c r="B13" s="58"/>
      <c r="C13" s="42"/>
      <c r="D13" s="42"/>
      <c r="E13" s="42"/>
      <c r="F13" s="42"/>
      <c r="G13" s="56"/>
      <c r="H13" s="57"/>
    </row>
    <row r="14" spans="1:8" ht="45.75" customHeight="1" x14ac:dyDescent="0.25">
      <c r="A14" s="36" t="s">
        <v>51</v>
      </c>
      <c r="B14" s="58"/>
      <c r="C14" s="42"/>
      <c r="D14" s="42"/>
      <c r="E14" s="42"/>
      <c r="F14" s="42"/>
      <c r="G14" s="56"/>
      <c r="H14" s="57"/>
    </row>
    <row r="15" spans="1:8" ht="45.75" customHeight="1" x14ac:dyDescent="0.25">
      <c r="A15" s="33" t="s">
        <v>58</v>
      </c>
      <c r="B15" s="58"/>
      <c r="C15" s="42"/>
      <c r="D15" s="42"/>
      <c r="E15" s="42"/>
      <c r="F15" s="42"/>
      <c r="G15" s="56"/>
      <c r="H15" s="57"/>
    </row>
    <row r="16" spans="1:8" ht="45.75" customHeight="1" x14ac:dyDescent="0.25">
      <c r="A16" s="36" t="s">
        <v>52</v>
      </c>
      <c r="B16" s="58"/>
      <c r="C16" s="42"/>
      <c r="D16" s="42"/>
      <c r="E16" s="42"/>
      <c r="F16" s="42"/>
      <c r="G16" s="56"/>
      <c r="H16" s="57"/>
    </row>
    <row r="17" spans="1:9" ht="45.75" customHeight="1" x14ac:dyDescent="0.25">
      <c r="A17" s="36" t="s">
        <v>53</v>
      </c>
      <c r="B17" s="58"/>
      <c r="C17" s="42"/>
      <c r="D17" s="42"/>
      <c r="E17" s="42"/>
      <c r="F17" s="42"/>
      <c r="G17" s="56"/>
      <c r="H17" s="57"/>
    </row>
    <row r="18" spans="1:9" ht="45.75" customHeight="1" x14ac:dyDescent="0.25">
      <c r="A18" s="33" t="s">
        <v>54</v>
      </c>
      <c r="B18" s="56"/>
      <c r="C18" s="56"/>
      <c r="D18" s="56"/>
      <c r="E18" s="56"/>
      <c r="F18" s="56"/>
      <c r="G18" s="56"/>
      <c r="H18" s="57"/>
    </row>
    <row r="19" spans="1:9" ht="45.75" customHeight="1" x14ac:dyDescent="0.25">
      <c r="A19" s="33" t="s">
        <v>55</v>
      </c>
      <c r="B19" s="90"/>
      <c r="C19" s="90"/>
      <c r="D19" s="90"/>
      <c r="E19" s="90"/>
      <c r="F19" s="90"/>
      <c r="G19" s="90"/>
      <c r="H19" s="91"/>
    </row>
    <row r="20" spans="1:9" ht="45.75" customHeight="1" x14ac:dyDescent="0.25">
      <c r="A20" s="33" t="s">
        <v>56</v>
      </c>
      <c r="B20" s="56"/>
      <c r="C20" s="56"/>
      <c r="D20" s="56"/>
      <c r="E20" s="56"/>
      <c r="F20" s="56"/>
      <c r="G20" s="56"/>
      <c r="H20" s="57"/>
    </row>
    <row r="21" spans="1:9" ht="45.75" customHeight="1" thickBot="1" x14ac:dyDescent="0.3">
      <c r="A21" s="38" t="s">
        <v>57</v>
      </c>
      <c r="B21" s="59"/>
      <c r="C21" s="59"/>
      <c r="D21" s="59"/>
      <c r="E21" s="59"/>
      <c r="F21" s="59"/>
      <c r="G21" s="59"/>
      <c r="H21" s="60"/>
    </row>
    <row r="25" spans="1:9" x14ac:dyDescent="0.25">
      <c r="E25" s="10"/>
      <c r="F25" s="10"/>
      <c r="G25" s="10"/>
      <c r="H25" s="10"/>
    </row>
    <row r="26" spans="1:9" x14ac:dyDescent="0.25">
      <c r="E26" s="10"/>
      <c r="F26" s="10"/>
      <c r="G26" s="10"/>
      <c r="H26" s="10"/>
    </row>
    <row r="27" spans="1:9" x14ac:dyDescent="0.25">
      <c r="E27" s="10"/>
      <c r="F27" s="10"/>
      <c r="G27" s="10"/>
      <c r="H27" s="10"/>
    </row>
    <row r="28" spans="1:9" x14ac:dyDescent="0.25">
      <c r="E28" s="10"/>
      <c r="F28" s="10"/>
      <c r="G28" s="10"/>
      <c r="H28" s="10"/>
    </row>
    <row r="29" spans="1:9" x14ac:dyDescent="0.25">
      <c r="E29" s="10"/>
      <c r="F29" s="10"/>
      <c r="G29" s="10"/>
      <c r="H29" s="10"/>
    </row>
    <row r="30" spans="1:9" x14ac:dyDescent="0.25">
      <c r="I30" s="11"/>
    </row>
  </sheetData>
  <pageMargins left="0.7" right="0.7" top="0.78740157499999996" bottom="0.78740157499999996" header="0.3" footer="0.3"/>
  <pageSetup paperSize="9" scale="47"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9"/>
  <sheetViews>
    <sheetView showGridLines="0" zoomScaleNormal="100" zoomScaleSheetLayoutView="145" workbookViewId="0">
      <selection activeCell="A29" sqref="A29"/>
    </sheetView>
  </sheetViews>
  <sheetFormatPr baseColWidth="10" defaultColWidth="11.42578125" defaultRowHeight="15" x14ac:dyDescent="0.25"/>
  <cols>
    <col min="1" max="1" width="39.42578125" bestFit="1" customWidth="1"/>
  </cols>
  <sheetData>
    <row r="1" spans="1:8" x14ac:dyDescent="0.25">
      <c r="A1" s="1" t="s">
        <v>1</v>
      </c>
    </row>
    <row r="2" spans="1:8" x14ac:dyDescent="0.25">
      <c r="A2" s="3"/>
      <c r="B2" s="47">
        <v>1</v>
      </c>
      <c r="C2" s="47">
        <v>0.8</v>
      </c>
      <c r="D2" s="47">
        <v>0.6</v>
      </c>
      <c r="E2" s="47">
        <v>0.4</v>
      </c>
      <c r="F2" s="47">
        <v>0.2</v>
      </c>
      <c r="G2" s="47">
        <v>0</v>
      </c>
      <c r="H2" s="41" t="s">
        <v>1</v>
      </c>
    </row>
    <row r="3" spans="1:8" x14ac:dyDescent="0.25">
      <c r="A3" s="4" t="s">
        <v>61</v>
      </c>
      <c r="B3" s="7">
        <f>COUNTIF('VI Destination Development '!B4:B21,"*")</f>
        <v>0</v>
      </c>
      <c r="C3" s="7">
        <f>COUNTIF('VI Destination Development '!C4:C21,"*")</f>
        <v>0</v>
      </c>
      <c r="D3" s="7">
        <f>COUNTIF('VI Destination Development '!D4:D21,"*")</f>
        <v>0</v>
      </c>
      <c r="E3" s="7">
        <f>COUNTIF('VI Destination Development '!E4:E21,"*")</f>
        <v>0</v>
      </c>
      <c r="F3" s="7">
        <f>COUNTIF('VI Destination Development '!F4:F21,"*")</f>
        <v>0</v>
      </c>
      <c r="G3" s="7">
        <f>COUNTIF('VI Destination Development '!G4:G21,"*")</f>
        <v>0</v>
      </c>
      <c r="H3" s="45" t="e">
        <f>((B3*1)+(C3*0.8)+(D3*0.6)+(E3*0.4)+(F3*0.2)+(G3*0))/COUNTIF('VI Destination Development '!B4:G21,"x")</f>
        <v>#DIV/0!</v>
      </c>
    </row>
    <row r="4" spans="1:8" x14ac:dyDescent="0.25">
      <c r="A4" s="61" t="s">
        <v>13</v>
      </c>
      <c r="B4" s="8"/>
      <c r="C4" s="8"/>
      <c r="D4" s="8"/>
      <c r="E4" s="8"/>
      <c r="F4" s="8"/>
      <c r="G4" s="8"/>
      <c r="H4" s="51" t="e">
        <f>+H3</f>
        <v>#DIV/0!</v>
      </c>
    </row>
    <row r="5" spans="1:8" x14ac:dyDescent="0.25">
      <c r="A5" s="5"/>
      <c r="B5" s="1"/>
      <c r="C5" s="1"/>
      <c r="D5" s="1"/>
      <c r="E5" s="1"/>
      <c r="F5" s="1"/>
      <c r="G5" s="1"/>
    </row>
    <row r="11" spans="1:8" x14ac:dyDescent="0.25">
      <c r="A11" s="6"/>
    </row>
    <row r="12" spans="1:8" x14ac:dyDescent="0.25">
      <c r="A12" s="6"/>
    </row>
    <row r="13" spans="1:8" x14ac:dyDescent="0.25">
      <c r="A13" s="6"/>
    </row>
    <row r="24" spans="6:11" x14ac:dyDescent="0.25">
      <c r="F24" s="10"/>
      <c r="G24" s="10"/>
      <c r="H24" s="10"/>
      <c r="I24" s="10"/>
      <c r="J24" s="10"/>
      <c r="K24" s="10"/>
    </row>
    <row r="25" spans="6:11" x14ac:dyDescent="0.25">
      <c r="F25" s="10"/>
      <c r="G25" s="10"/>
      <c r="H25" s="10"/>
      <c r="I25" s="10"/>
      <c r="J25" s="10"/>
      <c r="K25" s="10"/>
    </row>
    <row r="26" spans="6:11" x14ac:dyDescent="0.25">
      <c r="F26" s="10"/>
      <c r="G26" s="10"/>
      <c r="H26" s="10"/>
      <c r="I26" s="10"/>
      <c r="J26" s="10"/>
      <c r="K26" s="10"/>
    </row>
    <row r="27" spans="6:11" x14ac:dyDescent="0.25">
      <c r="F27" s="10"/>
      <c r="G27" s="10"/>
      <c r="H27" s="10"/>
      <c r="I27" s="10"/>
      <c r="J27" s="10"/>
      <c r="K27" s="10"/>
    </row>
    <row r="28" spans="6:11" x14ac:dyDescent="0.25">
      <c r="F28" s="10"/>
      <c r="G28" s="10"/>
      <c r="H28" s="10"/>
      <c r="I28" s="10"/>
      <c r="J28" s="10"/>
      <c r="K28" s="10"/>
    </row>
    <row r="29" spans="6:11" x14ac:dyDescent="0.25">
      <c r="F29" s="11"/>
      <c r="G29" s="11"/>
      <c r="H29" s="11"/>
      <c r="I29" s="11"/>
      <c r="J29" s="11"/>
      <c r="K29" s="10"/>
    </row>
  </sheetData>
  <pageMargins left="0.7" right="0.7" top="0.78740157499999996" bottom="0.78740157499999996" header="0.3" footer="0.3"/>
  <pageSetup paperSize="9" scale="66" orientation="portrait" horizontalDpi="200"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
  <sheetViews>
    <sheetView showGridLines="0" topLeftCell="A7" workbookViewId="0">
      <selection activeCell="A2" sqref="A2"/>
    </sheetView>
  </sheetViews>
  <sheetFormatPr baseColWidth="10" defaultColWidth="11.42578125" defaultRowHeight="15" x14ac:dyDescent="0.25"/>
  <cols>
    <col min="1" max="1" width="39.28515625" style="62" customWidth="1"/>
    <col min="2" max="3" width="13" style="62" bestFit="1" customWidth="1"/>
    <col min="4" max="16384" width="11.42578125" style="62"/>
  </cols>
  <sheetData>
    <row r="1" spans="1:3" ht="21" x14ac:dyDescent="0.35">
      <c r="A1" s="63" t="s">
        <v>114</v>
      </c>
    </row>
    <row r="3" spans="1:3" x14ac:dyDescent="0.25">
      <c r="B3" s="1" t="s">
        <v>94</v>
      </c>
      <c r="C3" s="1" t="s">
        <v>95</v>
      </c>
    </row>
    <row r="4" spans="1:3" ht="24.75" customHeight="1" x14ac:dyDescent="0.25">
      <c r="A4" s="92" t="str">
        <f>+'Endowed total'!A6</f>
        <v>RESULT Endowed Resources</v>
      </c>
      <c r="B4" s="54" t="e">
        <f>+'Endowed total'!H6</f>
        <v>#DIV/0!</v>
      </c>
      <c r="C4" s="52">
        <v>1</v>
      </c>
    </row>
    <row r="5" spans="1:3" ht="24.75" customHeight="1" x14ac:dyDescent="0.25">
      <c r="A5" s="92" t="str">
        <f>'Services total '!A4</f>
        <v xml:space="preserve">RESULT Provision of Services </v>
      </c>
      <c r="B5" s="52" t="e">
        <f>'Services total '!H4</f>
        <v>#DIV/0!</v>
      </c>
      <c r="C5" s="52">
        <v>1</v>
      </c>
    </row>
    <row r="6" spans="1:3" ht="24.75" customHeight="1" x14ac:dyDescent="0.25">
      <c r="A6" s="92" t="str">
        <f>+'Supporting total'!A5</f>
        <v xml:space="preserve">RESULT Supporting Services </v>
      </c>
      <c r="B6" s="52" t="e">
        <f>'Supporting total'!H5</f>
        <v>#DIV/0!</v>
      </c>
      <c r="C6" s="52">
        <v>1</v>
      </c>
    </row>
    <row r="7" spans="1:3" ht="24.75" customHeight="1" x14ac:dyDescent="0.25">
      <c r="A7" s="92" t="str">
        <f>'Seamless total'!A4</f>
        <v xml:space="preserve">RESULT Seamless Service Chain </v>
      </c>
      <c r="B7" s="54" t="e">
        <f>+'Seamless total'!H4</f>
        <v>#DIV/0!</v>
      </c>
      <c r="C7" s="52">
        <v>1</v>
      </c>
    </row>
    <row r="8" spans="1:3" ht="24.75" customHeight="1" x14ac:dyDescent="0.25">
      <c r="A8" s="92" t="str">
        <f>'Management total '!A6</f>
        <v xml:space="preserve">RESULTS Destination Management </v>
      </c>
      <c r="B8" s="54" t="e">
        <f>+'Management total '!H6</f>
        <v>#DIV/0!</v>
      </c>
      <c r="C8" s="52">
        <v>1</v>
      </c>
    </row>
    <row r="9" spans="1:3" ht="24.75" customHeight="1" x14ac:dyDescent="0.25">
      <c r="A9" s="92" t="str">
        <f>'Development total '!A4</f>
        <v xml:space="preserve">RESULT Destination Development </v>
      </c>
      <c r="B9" s="54" t="e">
        <f>+'Development total '!H4</f>
        <v>#DIV/0!</v>
      </c>
      <c r="C9" s="52">
        <v>1</v>
      </c>
    </row>
  </sheetData>
  <hyperlinks>
    <hyperlink ref="A4" location="'I. Endowed resources'!A1" display="'I. Endowed resources'!A1"/>
    <hyperlink ref="A5" location="'II Provision of Services'!A1" display="'II Provision of Services'!A1"/>
    <hyperlink ref="A6" location="'III Supporting Services '!A1" display="'III Supporting Services '!A1"/>
    <hyperlink ref="A7" location="'IV Seamless Service '!A1" display="'IV Seamless Service '!A1"/>
    <hyperlink ref="A8" location="'V Destination Management '!A1" display="'V Destination Management '!A1"/>
    <hyperlink ref="A9" location="'Development total '!A1" display="'Development total '!A1"/>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topLeftCell="A16" zoomScale="115" zoomScaleNormal="100" zoomScaleSheetLayoutView="115" zoomScalePageLayoutView="70" workbookViewId="0"/>
  </sheetViews>
  <sheetFormatPr baseColWidth="10" defaultColWidth="11.42578125" defaultRowHeight="15" x14ac:dyDescent="0.25"/>
  <cols>
    <col min="1" max="1" width="67.85546875" style="10" customWidth="1"/>
    <col min="2" max="8" width="9.7109375" style="11" customWidth="1"/>
    <col min="9" max="16384" width="11.42578125" style="10"/>
  </cols>
  <sheetData>
    <row r="1" spans="1:8" ht="18.75" x14ac:dyDescent="0.25">
      <c r="A1" s="12" t="s">
        <v>78</v>
      </c>
    </row>
    <row r="2" spans="1:8" ht="15.75" thickBot="1" x14ac:dyDescent="0.3"/>
    <row r="3" spans="1:8" ht="38.25" x14ac:dyDescent="0.25">
      <c r="A3" s="28" t="s">
        <v>0</v>
      </c>
      <c r="B3" s="29" t="s">
        <v>72</v>
      </c>
      <c r="C3" s="29" t="s">
        <v>73</v>
      </c>
      <c r="D3" s="29" t="s">
        <v>74</v>
      </c>
      <c r="E3" s="29" t="s">
        <v>75</v>
      </c>
      <c r="F3" s="29" t="s">
        <v>76</v>
      </c>
      <c r="G3" s="29" t="s">
        <v>77</v>
      </c>
      <c r="H3" s="30" t="s">
        <v>23</v>
      </c>
    </row>
    <row r="4" spans="1:8" ht="30.75" customHeight="1" x14ac:dyDescent="0.25">
      <c r="A4" s="32" t="s">
        <v>17</v>
      </c>
      <c r="B4" s="18"/>
      <c r="C4" s="19"/>
      <c r="D4" s="19"/>
      <c r="E4" s="19"/>
      <c r="F4" s="19"/>
      <c r="G4" s="20"/>
      <c r="H4" s="21"/>
    </row>
    <row r="5" spans="1:8" ht="38.25" customHeight="1" x14ac:dyDescent="0.25">
      <c r="A5" s="33" t="s">
        <v>18</v>
      </c>
      <c r="B5" s="18"/>
      <c r="C5" s="19"/>
      <c r="D5" s="19"/>
      <c r="E5" s="19"/>
      <c r="F5" s="19"/>
      <c r="G5" s="20"/>
      <c r="H5" s="21"/>
    </row>
    <row r="6" spans="1:8" ht="38.25" customHeight="1" x14ac:dyDescent="0.25">
      <c r="A6" s="34" t="s">
        <v>19</v>
      </c>
      <c r="B6" s="18"/>
      <c r="C6" s="19"/>
      <c r="D6" s="19"/>
      <c r="E6" s="19"/>
      <c r="F6" s="19"/>
      <c r="G6" s="20"/>
      <c r="H6" s="21"/>
    </row>
    <row r="7" spans="1:8" ht="38.25" customHeight="1" x14ac:dyDescent="0.25">
      <c r="A7" s="33" t="s">
        <v>20</v>
      </c>
      <c r="B7" s="18"/>
      <c r="C7" s="19"/>
      <c r="D7" s="19"/>
      <c r="E7" s="19"/>
      <c r="F7" s="19"/>
      <c r="G7" s="20"/>
      <c r="H7" s="21"/>
    </row>
    <row r="8" spans="1:8" ht="58.5" customHeight="1" x14ac:dyDescent="0.25">
      <c r="A8" s="33" t="s">
        <v>87</v>
      </c>
      <c r="B8" s="18"/>
      <c r="C8" s="19"/>
      <c r="D8" s="19"/>
      <c r="E8" s="19"/>
      <c r="F8" s="19"/>
      <c r="G8" s="20"/>
      <c r="H8" s="21"/>
    </row>
    <row r="9" spans="1:8" ht="78.75" customHeight="1" x14ac:dyDescent="0.25">
      <c r="A9" s="22" t="s">
        <v>89</v>
      </c>
      <c r="B9" s="18"/>
      <c r="C9" s="19"/>
      <c r="D9" s="19"/>
      <c r="E9" s="19"/>
      <c r="F9" s="19"/>
      <c r="G9" s="20"/>
      <c r="H9" s="21"/>
    </row>
    <row r="10" spans="1:8" ht="73.5" customHeight="1" x14ac:dyDescent="0.25">
      <c r="A10" s="22" t="s">
        <v>90</v>
      </c>
      <c r="B10" s="18"/>
      <c r="C10" s="19"/>
      <c r="D10" s="19"/>
      <c r="E10" s="19"/>
      <c r="F10" s="19"/>
      <c r="G10" s="20"/>
      <c r="H10" s="21"/>
    </row>
    <row r="11" spans="1:8" ht="64.5" thickBot="1" x14ac:dyDescent="0.3">
      <c r="A11" s="23" t="s">
        <v>88</v>
      </c>
      <c r="B11" s="24"/>
      <c r="C11" s="25"/>
      <c r="D11" s="25"/>
      <c r="E11" s="25"/>
      <c r="F11" s="25"/>
      <c r="G11" s="26"/>
      <c r="H11" s="27"/>
    </row>
    <row r="12" spans="1:8" ht="15.75" thickBot="1" x14ac:dyDescent="0.3">
      <c r="A12" s="13"/>
      <c r="B12" s="17"/>
    </row>
    <row r="13" spans="1:8" ht="38.25" x14ac:dyDescent="0.25">
      <c r="A13" s="28" t="s">
        <v>84</v>
      </c>
      <c r="B13" s="29" t="s">
        <v>72</v>
      </c>
      <c r="C13" s="29" t="s">
        <v>73</v>
      </c>
      <c r="D13" s="29" t="s">
        <v>74</v>
      </c>
      <c r="E13" s="29" t="s">
        <v>75</v>
      </c>
      <c r="F13" s="29" t="s">
        <v>76</v>
      </c>
      <c r="G13" s="29" t="s">
        <v>77</v>
      </c>
      <c r="H13" s="30" t="s">
        <v>23</v>
      </c>
    </row>
    <row r="14" spans="1:8" ht="38.25" customHeight="1" x14ac:dyDescent="0.25">
      <c r="A14" s="36" t="s">
        <v>85</v>
      </c>
      <c r="B14" s="18"/>
      <c r="C14" s="42"/>
      <c r="D14" s="42"/>
      <c r="E14" s="19"/>
      <c r="F14" s="19"/>
      <c r="G14" s="42"/>
      <c r="H14" s="21"/>
    </row>
    <row r="15" spans="1:8" ht="38.25" customHeight="1" x14ac:dyDescent="0.25">
      <c r="A15" s="36" t="s">
        <v>21</v>
      </c>
      <c r="B15" s="18"/>
      <c r="C15" s="42"/>
      <c r="D15" s="42"/>
      <c r="E15" s="19"/>
      <c r="F15" s="19"/>
      <c r="G15" s="42"/>
      <c r="H15" s="21"/>
    </row>
    <row r="16" spans="1:8" ht="38.25" customHeight="1" thickBot="1" x14ac:dyDescent="0.3">
      <c r="A16" s="37" t="s">
        <v>22</v>
      </c>
      <c r="B16" s="24"/>
      <c r="C16" s="43"/>
      <c r="D16" s="43"/>
      <c r="E16" s="25"/>
      <c r="F16" s="25"/>
      <c r="G16" s="43"/>
      <c r="H16" s="27"/>
    </row>
    <row r="17" spans="1:8" x14ac:dyDescent="0.25">
      <c r="A17" s="14"/>
      <c r="B17" s="15"/>
      <c r="C17" s="16"/>
      <c r="D17" s="16"/>
      <c r="E17" s="16"/>
      <c r="F17" s="16"/>
      <c r="G17" s="16"/>
    </row>
    <row r="18" spans="1:8" ht="15.75" thickBot="1" x14ac:dyDescent="0.3">
      <c r="A18" s="14"/>
      <c r="B18" s="15"/>
      <c r="C18" s="16"/>
      <c r="D18" s="16"/>
      <c r="E18" s="16"/>
      <c r="F18" s="16"/>
      <c r="G18" s="16"/>
    </row>
    <row r="19" spans="1:8" ht="38.25" x14ac:dyDescent="0.25">
      <c r="A19" s="28" t="s">
        <v>86</v>
      </c>
      <c r="B19" s="29" t="s">
        <v>72</v>
      </c>
      <c r="C19" s="29" t="s">
        <v>73</v>
      </c>
      <c r="D19" s="29" t="s">
        <v>74</v>
      </c>
      <c r="E19" s="29" t="s">
        <v>75</v>
      </c>
      <c r="F19" s="29" t="s">
        <v>76</v>
      </c>
      <c r="G19" s="29" t="s">
        <v>77</v>
      </c>
      <c r="H19" s="30" t="s">
        <v>23</v>
      </c>
    </row>
    <row r="20" spans="1:8" ht="37.5" customHeight="1" x14ac:dyDescent="0.25">
      <c r="A20" s="36" t="s">
        <v>2</v>
      </c>
      <c r="B20" s="18"/>
      <c r="C20" s="20"/>
      <c r="D20" s="20"/>
      <c r="E20" s="19"/>
      <c r="F20" s="19"/>
      <c r="G20" s="20"/>
      <c r="H20" s="21"/>
    </row>
    <row r="21" spans="1:8" ht="37.5" customHeight="1" x14ac:dyDescent="0.25">
      <c r="A21" s="33" t="s">
        <v>3</v>
      </c>
      <c r="B21" s="18"/>
      <c r="C21" s="19"/>
      <c r="D21" s="19"/>
      <c r="E21" s="20"/>
      <c r="F21" s="20"/>
      <c r="G21" s="20"/>
      <c r="H21" s="21"/>
    </row>
    <row r="22" spans="1:8" ht="37.5" customHeight="1" thickBot="1" x14ac:dyDescent="0.3">
      <c r="A22" s="38" t="s">
        <v>4</v>
      </c>
      <c r="B22" s="24"/>
      <c r="C22" s="44"/>
      <c r="D22" s="44"/>
      <c r="E22" s="44"/>
      <c r="F22" s="44"/>
      <c r="G22" s="44"/>
      <c r="H22" s="27"/>
    </row>
    <row r="25" spans="1:8" x14ac:dyDescent="0.25">
      <c r="D25" s="10"/>
      <c r="E25" s="10"/>
      <c r="F25" s="10"/>
      <c r="G25" s="10"/>
      <c r="H25" s="10"/>
    </row>
    <row r="26" spans="1:8" x14ac:dyDescent="0.25">
      <c r="D26" s="10"/>
      <c r="E26" s="10"/>
      <c r="F26" s="10"/>
      <c r="G26" s="10"/>
      <c r="H26" s="10"/>
    </row>
    <row r="27" spans="1:8" x14ac:dyDescent="0.25">
      <c r="D27" s="10"/>
      <c r="E27" s="10"/>
      <c r="F27" s="10"/>
      <c r="G27" s="10"/>
      <c r="H27" s="10"/>
    </row>
    <row r="28" spans="1:8" x14ac:dyDescent="0.25">
      <c r="D28" s="10"/>
      <c r="E28" s="10"/>
      <c r="F28" s="10"/>
      <c r="G28" s="10"/>
      <c r="H28" s="10"/>
    </row>
    <row r="29" spans="1:8" x14ac:dyDescent="0.25">
      <c r="D29" s="10"/>
      <c r="E29" s="10"/>
      <c r="F29" s="10"/>
      <c r="G29" s="10"/>
      <c r="H29" s="10"/>
    </row>
  </sheetData>
  <pageMargins left="0.7" right="0.7" top="0.78740157499999996" bottom="0.78740157499999996" header="0.3" footer="0.3"/>
  <pageSetup paperSize="9" scale="52"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2"/>
  <sheetViews>
    <sheetView showGridLines="0" zoomScaleNormal="100" zoomScaleSheetLayoutView="115" workbookViewId="0"/>
  </sheetViews>
  <sheetFormatPr baseColWidth="10" defaultColWidth="11.42578125" defaultRowHeight="15" x14ac:dyDescent="0.25"/>
  <cols>
    <col min="1" max="1" width="30.5703125" style="10" bestFit="1" customWidth="1"/>
    <col min="2" max="9" width="11.42578125" style="10"/>
    <col min="10" max="10" width="27.7109375" style="10" bestFit="1" customWidth="1"/>
    <col min="11" max="16384" width="11.42578125" style="10"/>
  </cols>
  <sheetData>
    <row r="1" spans="1:10" x14ac:dyDescent="0.25">
      <c r="A1" s="39" t="s">
        <v>1</v>
      </c>
    </row>
    <row r="2" spans="1:10" x14ac:dyDescent="0.25">
      <c r="A2" s="64"/>
      <c r="B2" s="67">
        <v>1</v>
      </c>
      <c r="C2" s="67">
        <v>0.8</v>
      </c>
      <c r="D2" s="67">
        <v>0.6</v>
      </c>
      <c r="E2" s="67">
        <v>0.4</v>
      </c>
      <c r="F2" s="67">
        <v>0.2</v>
      </c>
      <c r="G2" s="68">
        <v>0</v>
      </c>
      <c r="H2" s="69" t="s">
        <v>1</v>
      </c>
    </row>
    <row r="3" spans="1:10" x14ac:dyDescent="0.25">
      <c r="A3" s="70" t="str">
        <f>'I. Endowed resources'!A3</f>
        <v xml:space="preserve">I.1. Natural resources </v>
      </c>
      <c r="B3" s="53">
        <f>COUNTIF('I. Endowed resources'!B4:B11,"*")</f>
        <v>0</v>
      </c>
      <c r="C3" s="53">
        <f>COUNTIF('I. Endowed resources'!C4:C11,"*")</f>
        <v>0</v>
      </c>
      <c r="D3" s="53">
        <f>COUNTIF('I. Endowed resources'!D4:D11,"*")</f>
        <v>0</v>
      </c>
      <c r="E3" s="53">
        <f>COUNTIF('I. Endowed resources'!E4:E11,"*")</f>
        <v>0</v>
      </c>
      <c r="F3" s="53">
        <f>COUNTIF('I. Endowed resources'!F4:F11,"*")</f>
        <v>0</v>
      </c>
      <c r="G3" s="53">
        <f>COUNTIF('I. Endowed resources'!G4:G11,"*")</f>
        <v>0</v>
      </c>
      <c r="H3" s="48" t="e">
        <f>((B3*1)+(C3*0.8)+(D3*0.6)+(E3*0.4)+(F3*0.2)+(G3*0))/COUNTIF('I. Endowed resources'!B4:G11,"x")</f>
        <v>#DIV/0!</v>
      </c>
      <c r="J3" s="65"/>
    </row>
    <row r="4" spans="1:10" x14ac:dyDescent="0.25">
      <c r="A4" s="70" t="str">
        <f>'I. Endowed resources'!A13</f>
        <v xml:space="preserve">I.2 Local culture and authenticity </v>
      </c>
      <c r="B4" s="53">
        <f>COUNTIF('I. Endowed resources'!B14:B16,"*")</f>
        <v>0</v>
      </c>
      <c r="C4" s="53">
        <f>COUNTIF('I. Endowed resources'!C14:C16,"*")</f>
        <v>0</v>
      </c>
      <c r="D4" s="53">
        <f>COUNTIF('I. Endowed resources'!D14:D16,"*")</f>
        <v>0</v>
      </c>
      <c r="E4" s="53">
        <f>COUNTIF('I. Endowed resources'!E14:E16,"*")</f>
        <v>0</v>
      </c>
      <c r="F4" s="53">
        <f>COUNTIF('I. Endowed resources'!F14:F16,"*")</f>
        <v>0</v>
      </c>
      <c r="G4" s="53">
        <f>COUNTIF('I. Endowed resources'!G14:G16,"*")</f>
        <v>0</v>
      </c>
      <c r="H4" s="48" t="e">
        <f>((B4*1)+(C4*0.8)+(D4*0.6)+(E4*0.4)+(F4*0.2)+(G4*0))/COUNTIF('I. Endowed resources'!B14:G16,"x")</f>
        <v>#DIV/0!</v>
      </c>
      <c r="J4" s="65"/>
    </row>
    <row r="5" spans="1:10" x14ac:dyDescent="0.25">
      <c r="A5" s="70" t="str">
        <f>'I. Endowed resources'!A19</f>
        <v xml:space="preserve">I.3 Reputation of the destination </v>
      </c>
      <c r="B5" s="53">
        <f>COUNTIF('I. Endowed resources'!B20:B22,"*")</f>
        <v>0</v>
      </c>
      <c r="C5" s="53">
        <f>COUNTIF('I. Endowed resources'!C20:C22,"*")</f>
        <v>0</v>
      </c>
      <c r="D5" s="53">
        <f>COUNTIF('I. Endowed resources'!D20:D22,"*")</f>
        <v>0</v>
      </c>
      <c r="E5" s="53">
        <f>COUNTIF('I. Endowed resources'!E20:E22,"*")</f>
        <v>0</v>
      </c>
      <c r="F5" s="53">
        <f>COUNTIF('I. Endowed resources'!F20:F22,"*")</f>
        <v>0</v>
      </c>
      <c r="G5" s="53">
        <f>COUNTIF('I. Endowed resources'!G20:G22,"*")</f>
        <v>0</v>
      </c>
      <c r="H5" s="48" t="e">
        <f>((B5*1)+(C5*0.75)+(D5*0.5)+(E5*0.25)+(F5*0))/COUNTIF('I. Endowed resources'!B20:G22,"x")</f>
        <v>#DIV/0!</v>
      </c>
      <c r="J5" s="65"/>
    </row>
    <row r="6" spans="1:10" x14ac:dyDescent="0.25">
      <c r="A6" s="39" t="s">
        <v>92</v>
      </c>
      <c r="H6" s="51" t="e">
        <f>AVERAGE(H3:H5)</f>
        <v>#DIV/0!</v>
      </c>
      <c r="J6" s="65"/>
    </row>
    <row r="7" spans="1:10" x14ac:dyDescent="0.25">
      <c r="A7" s="71"/>
      <c r="B7" s="39"/>
      <c r="C7" s="39"/>
      <c r="D7" s="39"/>
      <c r="E7" s="39"/>
      <c r="F7" s="39"/>
      <c r="J7" s="65"/>
    </row>
    <row r="8" spans="1:10" x14ac:dyDescent="0.25">
      <c r="J8" s="65"/>
    </row>
    <row r="9" spans="1:10" x14ac:dyDescent="0.25">
      <c r="B9" s="66"/>
      <c r="J9" s="65"/>
    </row>
    <row r="10" spans="1:10" x14ac:dyDescent="0.25">
      <c r="B10" s="66"/>
      <c r="J10" s="40"/>
    </row>
    <row r="11" spans="1:10" x14ac:dyDescent="0.25">
      <c r="B11" s="66"/>
      <c r="J11" s="40"/>
    </row>
    <row r="12" spans="1:10" x14ac:dyDescent="0.25">
      <c r="A12" s="39"/>
      <c r="B12" s="46"/>
      <c r="J12" s="65"/>
    </row>
  </sheetData>
  <pageMargins left="0.7" right="0.7" top="0.78740157499999996" bottom="0.78740157499999996"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topLeftCell="A16" zoomScaleNormal="100" zoomScaleSheetLayoutView="115" workbookViewId="0"/>
  </sheetViews>
  <sheetFormatPr baseColWidth="10" defaultColWidth="11.42578125" defaultRowHeight="15" x14ac:dyDescent="0.25"/>
  <cols>
    <col min="1" max="1" width="78.85546875" style="10" bestFit="1" customWidth="1"/>
    <col min="2" max="2" width="10" style="10" bestFit="1" customWidth="1"/>
    <col min="3" max="3" width="10.7109375" style="10" customWidth="1"/>
    <col min="4" max="4" width="13.85546875" style="10" customWidth="1"/>
    <col min="5" max="5" width="11.7109375" style="10" customWidth="1"/>
    <col min="6" max="7" width="11.42578125" style="10"/>
    <col min="8" max="8" width="11.42578125" style="11"/>
    <col min="9" max="16384" width="11.42578125" style="10"/>
  </cols>
  <sheetData>
    <row r="1" spans="1:8" ht="18.75" x14ac:dyDescent="0.25">
      <c r="A1" s="12" t="s">
        <v>82</v>
      </c>
    </row>
    <row r="2" spans="1:8" ht="15.75" thickBot="1" x14ac:dyDescent="0.3"/>
    <row r="3" spans="1:8" ht="38.25" x14ac:dyDescent="0.25">
      <c r="A3" s="28" t="s">
        <v>16</v>
      </c>
      <c r="B3" s="29" t="s">
        <v>72</v>
      </c>
      <c r="C3" s="29" t="s">
        <v>73</v>
      </c>
      <c r="D3" s="29" t="s">
        <v>74</v>
      </c>
      <c r="E3" s="29" t="s">
        <v>75</v>
      </c>
      <c r="F3" s="29" t="s">
        <v>76</v>
      </c>
      <c r="G3" s="29" t="s">
        <v>77</v>
      </c>
      <c r="H3" s="30" t="s">
        <v>23</v>
      </c>
    </row>
    <row r="4" spans="1:8" ht="39" customHeight="1" x14ac:dyDescent="0.25">
      <c r="A4" s="35" t="s">
        <v>64</v>
      </c>
      <c r="B4" s="50"/>
      <c r="C4" s="50"/>
      <c r="D4" s="50"/>
      <c r="E4" s="50"/>
      <c r="F4" s="50"/>
      <c r="G4" s="50"/>
      <c r="H4" s="21"/>
    </row>
    <row r="5" spans="1:8" ht="39" customHeight="1" x14ac:dyDescent="0.25">
      <c r="A5" s="33" t="s">
        <v>14</v>
      </c>
      <c r="B5" s="50"/>
      <c r="C5" s="50"/>
      <c r="D5" s="50"/>
      <c r="E5" s="50"/>
      <c r="F5" s="50"/>
      <c r="G5" s="50"/>
      <c r="H5" s="21"/>
    </row>
    <row r="6" spans="1:8" ht="38.25" x14ac:dyDescent="0.25">
      <c r="A6" s="36" t="s">
        <v>97</v>
      </c>
      <c r="B6" s="50"/>
      <c r="C6" s="50"/>
      <c r="D6" s="50"/>
      <c r="E6" s="50"/>
      <c r="F6" s="50"/>
      <c r="G6" s="50"/>
      <c r="H6" s="21"/>
    </row>
    <row r="7" spans="1:8" ht="63.75" customHeight="1" x14ac:dyDescent="0.25">
      <c r="A7" s="36" t="s">
        <v>98</v>
      </c>
      <c r="B7" s="50"/>
      <c r="C7" s="50"/>
      <c r="D7" s="50"/>
      <c r="E7" s="50"/>
      <c r="F7" s="50"/>
      <c r="G7" s="50"/>
      <c r="H7" s="21"/>
    </row>
    <row r="8" spans="1:8" ht="50.25" customHeight="1" x14ac:dyDescent="0.25">
      <c r="A8" s="36" t="s">
        <v>99</v>
      </c>
      <c r="B8" s="50"/>
      <c r="C8" s="50"/>
      <c r="D8" s="50"/>
      <c r="E8" s="50"/>
      <c r="F8" s="50"/>
      <c r="G8" s="50"/>
      <c r="H8" s="21"/>
    </row>
    <row r="9" spans="1:8" ht="59.25" customHeight="1" x14ac:dyDescent="0.25">
      <c r="A9" s="36" t="s">
        <v>100</v>
      </c>
      <c r="B9" s="50"/>
      <c r="C9" s="50"/>
      <c r="D9" s="50"/>
      <c r="E9" s="50"/>
      <c r="F9" s="50"/>
      <c r="G9" s="50"/>
      <c r="H9" s="21"/>
    </row>
    <row r="10" spans="1:8" ht="59.25" customHeight="1" x14ac:dyDescent="0.25">
      <c r="A10" s="36" t="s">
        <v>101</v>
      </c>
      <c r="B10" s="50"/>
      <c r="C10" s="50"/>
      <c r="D10" s="50"/>
      <c r="E10" s="50"/>
      <c r="F10" s="50"/>
      <c r="G10" s="50"/>
      <c r="H10" s="21"/>
    </row>
    <row r="11" spans="1:8" ht="85.5" customHeight="1" x14ac:dyDescent="0.25">
      <c r="A11" s="36" t="s">
        <v>102</v>
      </c>
      <c r="B11" s="50"/>
      <c r="C11" s="50"/>
      <c r="D11" s="50"/>
      <c r="E11" s="50"/>
      <c r="F11" s="50"/>
      <c r="G11" s="50"/>
      <c r="H11" s="21"/>
    </row>
    <row r="12" spans="1:8" ht="58.5" customHeight="1" x14ac:dyDescent="0.25">
      <c r="A12" s="36" t="s">
        <v>103</v>
      </c>
      <c r="B12" s="50"/>
      <c r="C12" s="50"/>
      <c r="D12" s="50"/>
      <c r="E12" s="50"/>
      <c r="F12" s="50"/>
      <c r="G12" s="50"/>
      <c r="H12" s="21"/>
    </row>
    <row r="13" spans="1:8" ht="68.25" customHeight="1" x14ac:dyDescent="0.25">
      <c r="A13" s="33" t="s">
        <v>104</v>
      </c>
      <c r="B13" s="50"/>
      <c r="C13" s="50"/>
      <c r="D13" s="50"/>
      <c r="E13" s="50"/>
      <c r="F13" s="50"/>
      <c r="G13" s="50"/>
      <c r="H13" s="21"/>
    </row>
    <row r="14" spans="1:8" ht="69" customHeight="1" x14ac:dyDescent="0.25">
      <c r="A14" s="33" t="s">
        <v>105</v>
      </c>
      <c r="B14" s="50"/>
      <c r="C14" s="50"/>
      <c r="D14" s="50"/>
      <c r="E14" s="50"/>
      <c r="F14" s="50"/>
      <c r="G14" s="50"/>
      <c r="H14" s="21"/>
    </row>
    <row r="15" spans="1:8" ht="55.5" customHeight="1" x14ac:dyDescent="0.25">
      <c r="A15" s="33" t="s">
        <v>106</v>
      </c>
      <c r="B15" s="50"/>
      <c r="C15" s="50"/>
      <c r="D15" s="50"/>
      <c r="E15" s="50"/>
      <c r="F15" s="50"/>
      <c r="G15" s="50"/>
      <c r="H15" s="21"/>
    </row>
    <row r="16" spans="1:8" ht="39" customHeight="1" x14ac:dyDescent="0.25">
      <c r="A16" s="33" t="s">
        <v>5</v>
      </c>
      <c r="B16" s="50"/>
      <c r="C16" s="50"/>
      <c r="D16" s="50"/>
      <c r="E16" s="50"/>
      <c r="F16" s="50"/>
      <c r="G16" s="50"/>
      <c r="H16" s="21"/>
    </row>
    <row r="17" spans="1:9" ht="61.5" customHeight="1" thickBot="1" x14ac:dyDescent="0.3">
      <c r="A17" s="38" t="s">
        <v>107</v>
      </c>
      <c r="B17" s="44"/>
      <c r="C17" s="44"/>
      <c r="D17" s="44"/>
      <c r="E17" s="44"/>
      <c r="F17" s="44"/>
      <c r="G17" s="44"/>
      <c r="H17" s="27"/>
    </row>
    <row r="20" spans="1:9" x14ac:dyDescent="0.25">
      <c r="H20" s="10"/>
    </row>
    <row r="21" spans="1:9" x14ac:dyDescent="0.25">
      <c r="H21" s="10"/>
    </row>
    <row r="22" spans="1:9" x14ac:dyDescent="0.25">
      <c r="H22" s="10"/>
    </row>
    <row r="23" spans="1:9" x14ac:dyDescent="0.25">
      <c r="H23" s="10"/>
    </row>
    <row r="24" spans="1:9" x14ac:dyDescent="0.25">
      <c r="H24" s="10"/>
    </row>
    <row r="25" spans="1:9" x14ac:dyDescent="0.25">
      <c r="E25" s="11"/>
      <c r="F25" s="11"/>
      <c r="G25" s="11"/>
      <c r="I25" s="11"/>
    </row>
  </sheetData>
  <pageMargins left="0.7" right="0.7" top="0.78740157499999996" bottom="0.78740157499999996" header="0.3" footer="0.3"/>
  <pageSetup paperSize="9" scale="51"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4"/>
  <sheetViews>
    <sheetView showGridLines="0" zoomScaleNormal="100" zoomScaleSheetLayoutView="115" workbookViewId="0"/>
  </sheetViews>
  <sheetFormatPr baseColWidth="10" defaultColWidth="11.42578125" defaultRowHeight="15" x14ac:dyDescent="0.25"/>
  <cols>
    <col min="1" max="1" width="52.42578125" style="62" customWidth="1"/>
    <col min="2" max="16384" width="11.42578125" style="62"/>
  </cols>
  <sheetData>
    <row r="1" spans="1:8" x14ac:dyDescent="0.25">
      <c r="A1" s="39" t="s">
        <v>1</v>
      </c>
    </row>
    <row r="2" spans="1:8" x14ac:dyDescent="0.25">
      <c r="A2" s="72"/>
      <c r="B2" s="67">
        <v>1</v>
      </c>
      <c r="C2" s="67">
        <v>0.8</v>
      </c>
      <c r="D2" s="67">
        <v>0.6</v>
      </c>
      <c r="E2" s="67">
        <v>0.4</v>
      </c>
      <c r="F2" s="67">
        <v>0.2</v>
      </c>
      <c r="G2" s="67">
        <v>0</v>
      </c>
      <c r="H2" s="69" t="s">
        <v>1</v>
      </c>
    </row>
    <row r="3" spans="1:8" x14ac:dyDescent="0.25">
      <c r="A3" s="72" t="s">
        <v>62</v>
      </c>
      <c r="B3" s="73">
        <f>COUNTIF('II Provision of Services'!B4:B17,"*")</f>
        <v>0</v>
      </c>
      <c r="C3" s="73">
        <f>COUNTIF('II Provision of Services'!C4:C17,"*")</f>
        <v>0</v>
      </c>
      <c r="D3" s="73">
        <f>COUNTIF('II Provision of Services'!D4:D17,"*")</f>
        <v>0</v>
      </c>
      <c r="E3" s="73">
        <f>COUNTIF('II Provision of Services'!E4:E17,"*")</f>
        <v>0</v>
      </c>
      <c r="F3" s="73">
        <f>COUNTIF('II Provision of Services'!F4:F17,"*")</f>
        <v>0</v>
      </c>
      <c r="G3" s="73">
        <f>COUNTIF('II Provision of Services'!G4:G17,"*")</f>
        <v>0</v>
      </c>
      <c r="H3" s="55" t="e">
        <f>((B3*1)+(C3*0.8)+(D3*0.6)+(E3*0.4)+(F3*0.2)+(G3*0))/COUNTIF('II Provision of Services'!B4:G17,"x")</f>
        <v>#DIV/0!</v>
      </c>
    </row>
    <row r="4" spans="1:8" x14ac:dyDescent="0.25">
      <c r="A4" s="1" t="s">
        <v>10</v>
      </c>
      <c r="H4" s="54" t="e">
        <f>H3</f>
        <v>#DIV/0!</v>
      </c>
    </row>
    <row r="29" spans="7:12" x14ac:dyDescent="0.25">
      <c r="G29" s="10"/>
      <c r="H29" s="10"/>
      <c r="I29" s="10"/>
      <c r="J29" s="10"/>
      <c r="K29" s="10"/>
      <c r="L29" s="10"/>
    </row>
    <row r="30" spans="7:12" x14ac:dyDescent="0.25">
      <c r="G30" s="10"/>
      <c r="H30" s="10"/>
      <c r="I30" s="10"/>
      <c r="J30" s="10"/>
      <c r="K30" s="10"/>
      <c r="L30" s="10"/>
    </row>
    <row r="31" spans="7:12" x14ac:dyDescent="0.25">
      <c r="G31" s="10"/>
      <c r="H31" s="10"/>
      <c r="I31" s="10"/>
      <c r="J31" s="10"/>
      <c r="K31" s="10"/>
      <c r="L31" s="10"/>
    </row>
    <row r="32" spans="7:12" x14ac:dyDescent="0.25">
      <c r="G32" s="10"/>
      <c r="H32" s="10"/>
      <c r="I32" s="10"/>
      <c r="J32" s="10"/>
      <c r="K32" s="10"/>
      <c r="L32" s="10"/>
    </row>
    <row r="33" spans="7:12" x14ac:dyDescent="0.25">
      <c r="G33" s="10"/>
      <c r="H33" s="10"/>
      <c r="I33" s="10"/>
      <c r="J33" s="10"/>
      <c r="K33" s="10"/>
      <c r="L33" s="10"/>
    </row>
    <row r="34" spans="7:12" x14ac:dyDescent="0.25">
      <c r="G34" s="11"/>
      <c r="H34" s="11"/>
      <c r="I34" s="11"/>
      <c r="J34" s="11"/>
      <c r="K34" s="11"/>
      <c r="L34" s="10"/>
    </row>
  </sheetData>
  <pageMargins left="0.7" right="0.7" top="0.78740157499999996" bottom="0.78740157499999996" header="0.3" footer="0.3"/>
  <pageSetup paperSize="9" scale="66"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zoomScaleSheetLayoutView="100" workbookViewId="0"/>
  </sheetViews>
  <sheetFormatPr baseColWidth="10" defaultColWidth="9.140625" defaultRowHeight="15" x14ac:dyDescent="0.25"/>
  <cols>
    <col min="1" max="1" width="91.5703125" style="10" bestFit="1" customWidth="1"/>
    <col min="2" max="2" width="13.140625" style="10" customWidth="1"/>
    <col min="3" max="5" width="9.140625" style="10"/>
    <col min="6" max="6" width="11.42578125" style="10" customWidth="1"/>
    <col min="7" max="7" width="10.28515625" style="10" customWidth="1"/>
    <col min="8" max="8" width="12.42578125" style="11" customWidth="1"/>
    <col min="9" max="16384" width="9.140625" style="10"/>
  </cols>
  <sheetData>
    <row r="1" spans="1:8" ht="18.75" x14ac:dyDescent="0.25">
      <c r="A1" s="12" t="s">
        <v>81</v>
      </c>
    </row>
    <row r="2" spans="1:8" s="75" customFormat="1" ht="13.5" thickBot="1" x14ac:dyDescent="0.3">
      <c r="A2" s="74"/>
      <c r="B2" s="74"/>
      <c r="H2" s="76"/>
    </row>
    <row r="3" spans="1:8" s="75" customFormat="1" ht="38.25" x14ac:dyDescent="0.25">
      <c r="A3" s="28" t="s">
        <v>6</v>
      </c>
      <c r="B3" s="29" t="s">
        <v>72</v>
      </c>
      <c r="C3" s="29" t="s">
        <v>73</v>
      </c>
      <c r="D3" s="29" t="s">
        <v>74</v>
      </c>
      <c r="E3" s="29" t="s">
        <v>75</v>
      </c>
      <c r="F3" s="29" t="s">
        <v>76</v>
      </c>
      <c r="G3" s="29" t="s">
        <v>77</v>
      </c>
      <c r="H3" s="30" t="s">
        <v>23</v>
      </c>
    </row>
    <row r="4" spans="1:8" s="75" customFormat="1" ht="36" customHeight="1" x14ac:dyDescent="0.25">
      <c r="A4" s="34" t="s">
        <v>24</v>
      </c>
      <c r="B4" s="18"/>
      <c r="C4" s="19"/>
      <c r="D4" s="19"/>
      <c r="E4" s="42"/>
      <c r="F4" s="50"/>
      <c r="G4" s="50"/>
      <c r="H4" s="21"/>
    </row>
    <row r="5" spans="1:8" s="75" customFormat="1" ht="39" thickBot="1" x14ac:dyDescent="0.3">
      <c r="A5" s="77" t="s">
        <v>108</v>
      </c>
      <c r="B5" s="24"/>
      <c r="C5" s="25"/>
      <c r="D5" s="25"/>
      <c r="E5" s="43"/>
      <c r="F5" s="44"/>
      <c r="G5" s="44"/>
      <c r="H5" s="27"/>
    </row>
    <row r="6" spans="1:8" s="75" customFormat="1" ht="13.5" thickBot="1" x14ac:dyDescent="0.3">
      <c r="A6" s="78"/>
      <c r="H6" s="79"/>
    </row>
    <row r="7" spans="1:8" s="75" customFormat="1" ht="38.25" x14ac:dyDescent="0.25">
      <c r="A7" s="28" t="s">
        <v>7</v>
      </c>
      <c r="B7" s="29" t="s">
        <v>72</v>
      </c>
      <c r="C7" s="29" t="s">
        <v>73</v>
      </c>
      <c r="D7" s="29" t="s">
        <v>74</v>
      </c>
      <c r="E7" s="29" t="s">
        <v>75</v>
      </c>
      <c r="F7" s="29" t="s">
        <v>76</v>
      </c>
      <c r="G7" s="29" t="s">
        <v>77</v>
      </c>
      <c r="H7" s="30" t="s">
        <v>23</v>
      </c>
    </row>
    <row r="8" spans="1:8" s="75" customFormat="1" ht="38.25" x14ac:dyDescent="0.25">
      <c r="A8" s="36" t="s">
        <v>109</v>
      </c>
      <c r="B8" s="50"/>
      <c r="C8" s="50"/>
      <c r="D8" s="50"/>
      <c r="E8" s="50"/>
      <c r="F8" s="50"/>
      <c r="G8" s="50"/>
      <c r="H8" s="21"/>
    </row>
    <row r="9" spans="1:8" s="75" customFormat="1" ht="41.25" customHeight="1" x14ac:dyDescent="0.25">
      <c r="A9" s="34" t="s">
        <v>25</v>
      </c>
      <c r="B9" s="50"/>
      <c r="C9" s="50"/>
      <c r="D9" s="50"/>
      <c r="E9" s="50"/>
      <c r="F9" s="50"/>
      <c r="G9" s="50"/>
      <c r="H9" s="21"/>
    </row>
    <row r="10" spans="1:8" s="75" customFormat="1" ht="41.25" customHeight="1" x14ac:dyDescent="0.25">
      <c r="A10" s="80" t="s">
        <v>26</v>
      </c>
      <c r="B10" s="50"/>
      <c r="C10" s="50"/>
      <c r="D10" s="50"/>
      <c r="E10" s="50"/>
      <c r="F10" s="50"/>
      <c r="G10" s="50"/>
      <c r="H10" s="21"/>
    </row>
    <row r="11" spans="1:8" s="75" customFormat="1" ht="41.25" customHeight="1" x14ac:dyDescent="0.25">
      <c r="A11" s="80" t="s">
        <v>27</v>
      </c>
      <c r="B11" s="50"/>
      <c r="C11" s="50"/>
      <c r="D11" s="50"/>
      <c r="E11" s="50"/>
      <c r="F11" s="50"/>
      <c r="G11" s="50"/>
      <c r="H11" s="21"/>
    </row>
    <row r="12" spans="1:8" s="75" customFormat="1" ht="41.25" customHeight="1" x14ac:dyDescent="0.25">
      <c r="A12" s="80" t="s">
        <v>28</v>
      </c>
      <c r="B12" s="50"/>
      <c r="C12" s="50"/>
      <c r="D12" s="50"/>
      <c r="E12" s="50"/>
      <c r="F12" s="50"/>
      <c r="G12" s="50"/>
      <c r="H12" s="21"/>
    </row>
    <row r="13" spans="1:8" s="75" customFormat="1" ht="41.25" customHeight="1" thickBot="1" x14ac:dyDescent="0.3">
      <c r="A13" s="81" t="s">
        <v>29</v>
      </c>
      <c r="B13" s="44"/>
      <c r="C13" s="44"/>
      <c r="D13" s="44"/>
      <c r="E13" s="44"/>
      <c r="F13" s="44"/>
      <c r="G13" s="44"/>
      <c r="H13" s="27"/>
    </row>
    <row r="16" spans="1:8" x14ac:dyDescent="0.25">
      <c r="H16" s="10"/>
    </row>
    <row r="17" spans="5:9" x14ac:dyDescent="0.25">
      <c r="H17" s="10"/>
    </row>
    <row r="18" spans="5:9" x14ac:dyDescent="0.25">
      <c r="H18" s="10"/>
    </row>
    <row r="19" spans="5:9" x14ac:dyDescent="0.25">
      <c r="H19" s="10"/>
    </row>
    <row r="20" spans="5:9" x14ac:dyDescent="0.25">
      <c r="H20" s="10"/>
    </row>
    <row r="21" spans="5:9" x14ac:dyDescent="0.25">
      <c r="E21" s="11"/>
      <c r="F21" s="11"/>
      <c r="G21" s="11"/>
      <c r="I21" s="11"/>
    </row>
  </sheetData>
  <pageMargins left="0.7" right="0.7" top="0.78740157499999996" bottom="0.78740157499999996" header="0.3" footer="0.3"/>
  <pageSetup paperSize="9" scale="52" orientation="portrait" verticalDpi="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2"/>
  <sheetViews>
    <sheetView showGridLines="0" zoomScaleNormal="100" zoomScaleSheetLayoutView="115" workbookViewId="0"/>
  </sheetViews>
  <sheetFormatPr baseColWidth="10" defaultColWidth="11.42578125" defaultRowHeight="15" x14ac:dyDescent="0.25"/>
  <cols>
    <col min="1" max="1" width="74.85546875" customWidth="1"/>
  </cols>
  <sheetData>
    <row r="1" spans="1:8" x14ac:dyDescent="0.25">
      <c r="A1" s="1" t="s">
        <v>1</v>
      </c>
    </row>
    <row r="2" spans="1:8" x14ac:dyDescent="0.25">
      <c r="A2" s="3"/>
      <c r="B2" s="47">
        <v>1</v>
      </c>
      <c r="C2" s="47">
        <v>0.8</v>
      </c>
      <c r="D2" s="47">
        <v>0.6</v>
      </c>
      <c r="E2" s="47">
        <v>0.4</v>
      </c>
      <c r="F2" s="47">
        <v>0.2</v>
      </c>
      <c r="G2" s="47">
        <v>0</v>
      </c>
      <c r="H2" s="41" t="s">
        <v>1</v>
      </c>
    </row>
    <row r="3" spans="1:8" x14ac:dyDescent="0.25">
      <c r="A3" s="4" t="s">
        <v>6</v>
      </c>
      <c r="B3" s="7">
        <f>COUNTIF('III Supporting Services '!B4:B5,"*")</f>
        <v>0</v>
      </c>
      <c r="C3" s="7">
        <f>COUNTIF('III Supporting Services '!C4:C5,"*")</f>
        <v>0</v>
      </c>
      <c r="D3" s="7">
        <f>COUNTIF('III Supporting Services '!D4:D5,"*")</f>
        <v>0</v>
      </c>
      <c r="E3" s="7">
        <f>COUNTIF('III Supporting Services '!E4:E5,"*")</f>
        <v>0</v>
      </c>
      <c r="F3" s="7">
        <f>COUNTIF('III Supporting Services '!F4:F5,"*")</f>
        <v>0</v>
      </c>
      <c r="G3" s="7">
        <f>COUNTIF('III Supporting Services '!G4:G5,"*")</f>
        <v>0</v>
      </c>
      <c r="H3" s="49" t="e">
        <f>((B3*1)+(C3*0.8)+(D3*0.6)+(E3*0.4)+(F3*0.2)+(G3*0))/COUNTIF('III Supporting Services '!B4:G5,"x")</f>
        <v>#DIV/0!</v>
      </c>
    </row>
    <row r="4" spans="1:8" x14ac:dyDescent="0.25">
      <c r="A4" s="3" t="s">
        <v>7</v>
      </c>
      <c r="B4" s="7">
        <f>COUNTIF('III Supporting Services '!B8:B13,"*")</f>
        <v>0</v>
      </c>
      <c r="C4" s="7">
        <f>COUNTIF('III Supporting Services '!C8:C13,"*")</f>
        <v>0</v>
      </c>
      <c r="D4" s="7">
        <f>COUNTIF('III Supporting Services '!D8:D13,"*")</f>
        <v>0</v>
      </c>
      <c r="E4" s="7">
        <f>COUNTIF('III Supporting Services '!E8:E13,"*")</f>
        <v>0</v>
      </c>
      <c r="F4" s="7">
        <f>COUNTIF('III Supporting Services '!F8:F13,"*")</f>
        <v>0</v>
      </c>
      <c r="G4" s="7">
        <f>COUNTIF('III Supporting Services '!G8:G13,"*")</f>
        <v>0</v>
      </c>
      <c r="H4" s="49" t="e">
        <f>((B4*1)+(C4*0.8)+(D4*0.6)+(E4*0.4)+(F4*0.2)+(G4*0))/COUNTIF('III Supporting Services '!B8:G13,"x")</f>
        <v>#DIV/0!</v>
      </c>
    </row>
    <row r="5" spans="1:8" x14ac:dyDescent="0.25">
      <c r="A5" s="1" t="s">
        <v>11</v>
      </c>
      <c r="B5" s="8"/>
      <c r="C5" s="8"/>
      <c r="D5" s="8"/>
      <c r="E5" s="8"/>
      <c r="F5" s="8"/>
      <c r="G5" s="8"/>
      <c r="H5" s="52" t="e">
        <f>AVERAGE(H3:H4)</f>
        <v>#DIV/0!</v>
      </c>
    </row>
    <row r="6" spans="1:8" x14ac:dyDescent="0.25">
      <c r="A6" s="1"/>
      <c r="B6" s="1"/>
      <c r="C6" s="1"/>
      <c r="D6" s="1"/>
      <c r="E6" s="1"/>
      <c r="F6" s="1"/>
      <c r="G6" s="1"/>
    </row>
    <row r="9" spans="1:8" x14ac:dyDescent="0.25">
      <c r="A9" s="6"/>
    </row>
    <row r="10" spans="1:8" x14ac:dyDescent="0.25">
      <c r="A10" s="6"/>
    </row>
    <row r="11" spans="1:8" x14ac:dyDescent="0.25">
      <c r="A11" s="6"/>
    </row>
    <row r="27" spans="6:11" x14ac:dyDescent="0.25">
      <c r="F27" s="10"/>
      <c r="G27" s="10"/>
      <c r="H27" s="10"/>
      <c r="I27" s="10"/>
      <c r="J27" s="10"/>
      <c r="K27" s="10"/>
    </row>
    <row r="28" spans="6:11" x14ac:dyDescent="0.25">
      <c r="F28" s="10"/>
      <c r="G28" s="10"/>
      <c r="H28" s="10"/>
      <c r="I28" s="10"/>
      <c r="J28" s="10"/>
      <c r="K28" s="10"/>
    </row>
    <row r="29" spans="6:11" x14ac:dyDescent="0.25">
      <c r="F29" s="10"/>
      <c r="G29" s="10"/>
      <c r="H29" s="10"/>
      <c r="I29" s="10"/>
      <c r="J29" s="10"/>
      <c r="K29" s="10"/>
    </row>
    <row r="30" spans="6:11" x14ac:dyDescent="0.25">
      <c r="F30" s="10"/>
      <c r="G30" s="10"/>
      <c r="H30" s="10"/>
      <c r="I30" s="10"/>
      <c r="J30" s="10"/>
      <c r="K30" s="10"/>
    </row>
    <row r="31" spans="6:11" x14ac:dyDescent="0.25">
      <c r="F31" s="10"/>
      <c r="G31" s="10"/>
      <c r="H31" s="10"/>
      <c r="I31" s="10"/>
      <c r="J31" s="10"/>
      <c r="K31" s="10"/>
    </row>
    <row r="32" spans="6:11" x14ac:dyDescent="0.25">
      <c r="F32" s="11"/>
      <c r="G32" s="11"/>
      <c r="H32" s="11"/>
      <c r="I32" s="11"/>
      <c r="J32" s="11"/>
      <c r="K32" s="10"/>
    </row>
  </sheetData>
  <pageMargins left="0.7" right="0.7" top="0.78740157499999996" bottom="0.78740157499999996" header="0.3" footer="0.3"/>
  <pageSetup paperSize="9" scale="52"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zoomScaleSheetLayoutView="85" workbookViewId="0"/>
  </sheetViews>
  <sheetFormatPr baseColWidth="10" defaultColWidth="9.140625" defaultRowHeight="15" x14ac:dyDescent="0.25"/>
  <cols>
    <col min="1" max="1" width="80.85546875" style="10" customWidth="1"/>
    <col min="2" max="2" width="14.5703125" style="10" customWidth="1"/>
    <col min="3" max="6" width="9.140625" style="10"/>
    <col min="7" max="7" width="11.5703125" style="10" customWidth="1"/>
    <col min="8" max="16384" width="9.140625" style="10"/>
  </cols>
  <sheetData>
    <row r="1" spans="1:8" ht="18.75" x14ac:dyDescent="0.25">
      <c r="A1" s="12" t="s">
        <v>80</v>
      </c>
    </row>
    <row r="2" spans="1:8" ht="15.75" thickBot="1" x14ac:dyDescent="0.3">
      <c r="A2" s="13"/>
      <c r="B2" s="13"/>
    </row>
    <row r="3" spans="1:8" ht="38.25" x14ac:dyDescent="0.25">
      <c r="A3" s="28" t="s">
        <v>8</v>
      </c>
      <c r="B3" s="29" t="s">
        <v>91</v>
      </c>
      <c r="C3" s="29" t="s">
        <v>73</v>
      </c>
      <c r="D3" s="29" t="s">
        <v>74</v>
      </c>
      <c r="E3" s="29" t="s">
        <v>75</v>
      </c>
      <c r="F3" s="29" t="s">
        <v>76</v>
      </c>
      <c r="G3" s="29" t="s">
        <v>77</v>
      </c>
      <c r="H3" s="30" t="s">
        <v>23</v>
      </c>
    </row>
    <row r="4" spans="1:8" ht="120.75" customHeight="1" x14ac:dyDescent="0.25">
      <c r="A4" s="82" t="s">
        <v>110</v>
      </c>
      <c r="B4" s="50"/>
      <c r="C4" s="50"/>
      <c r="D4" s="50"/>
      <c r="E4" s="50"/>
      <c r="F4" s="50"/>
      <c r="G4" s="50"/>
      <c r="H4" s="21"/>
    </row>
    <row r="5" spans="1:8" ht="60" customHeight="1" x14ac:dyDescent="0.25">
      <c r="A5" s="33" t="s">
        <v>30</v>
      </c>
      <c r="B5" s="50"/>
      <c r="C5" s="50"/>
      <c r="D5" s="50"/>
      <c r="E5" s="50"/>
      <c r="F5" s="50"/>
      <c r="G5" s="50"/>
      <c r="H5" s="21"/>
    </row>
    <row r="6" spans="1:8" ht="60" customHeight="1" x14ac:dyDescent="0.25">
      <c r="A6" s="33" t="s">
        <v>31</v>
      </c>
      <c r="B6" s="18"/>
      <c r="C6" s="19"/>
      <c r="D6" s="19"/>
      <c r="E6" s="20"/>
      <c r="F6" s="50"/>
      <c r="G6" s="50"/>
      <c r="H6" s="21"/>
    </row>
    <row r="7" spans="1:8" ht="60" customHeight="1" x14ac:dyDescent="0.25">
      <c r="A7" s="33" t="s">
        <v>32</v>
      </c>
      <c r="B7" s="50"/>
      <c r="C7" s="50"/>
      <c r="D7" s="50"/>
      <c r="E7" s="50"/>
      <c r="F7" s="50"/>
      <c r="G7" s="50"/>
      <c r="H7" s="21"/>
    </row>
    <row r="8" spans="1:8" ht="47.25" customHeight="1" x14ac:dyDescent="0.25">
      <c r="A8" s="80" t="s">
        <v>33</v>
      </c>
      <c r="B8" s="50"/>
      <c r="C8" s="50"/>
      <c r="D8" s="50"/>
      <c r="E8" s="50"/>
      <c r="F8" s="50"/>
      <c r="G8" s="50"/>
      <c r="H8" s="21"/>
    </row>
    <row r="9" spans="1:8" ht="45" customHeight="1" x14ac:dyDescent="0.25">
      <c r="A9" s="33" t="s">
        <v>34</v>
      </c>
      <c r="B9" s="50"/>
      <c r="C9" s="50"/>
      <c r="D9" s="50"/>
      <c r="E9" s="50"/>
      <c r="F9" s="50"/>
      <c r="G9" s="50"/>
      <c r="H9" s="21"/>
    </row>
    <row r="10" spans="1:8" ht="60" customHeight="1" thickBot="1" x14ac:dyDescent="0.3">
      <c r="A10" s="83" t="s">
        <v>111</v>
      </c>
      <c r="B10" s="44"/>
      <c r="C10" s="44"/>
      <c r="D10" s="44"/>
      <c r="E10" s="44"/>
      <c r="F10" s="44"/>
      <c r="G10" s="44"/>
      <c r="H10" s="27"/>
    </row>
    <row r="19" spans="4:8" x14ac:dyDescent="0.25">
      <c r="D19" s="11"/>
      <c r="E19" s="11"/>
      <c r="F19" s="11"/>
      <c r="G19" s="11"/>
      <c r="H19" s="11"/>
    </row>
  </sheetData>
  <pageMargins left="0.7" right="0.7" top="0.78740157499999996" bottom="0.78740157499999996" header="0.3" footer="0.3"/>
  <pageSetup paperSize="9" scale="54"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30"/>
  <sheetViews>
    <sheetView showGridLines="0" zoomScaleNormal="100" zoomScaleSheetLayoutView="130" workbookViewId="0"/>
  </sheetViews>
  <sheetFormatPr baseColWidth="10" defaultColWidth="11.42578125" defaultRowHeight="15" x14ac:dyDescent="0.25"/>
  <cols>
    <col min="1" max="1" width="34.7109375" customWidth="1"/>
  </cols>
  <sheetData>
    <row r="1" spans="1:8" x14ac:dyDescent="0.25">
      <c r="A1" s="1" t="s">
        <v>1</v>
      </c>
    </row>
    <row r="2" spans="1:8" x14ac:dyDescent="0.25">
      <c r="A2" s="3"/>
      <c r="B2" s="47">
        <v>1</v>
      </c>
      <c r="C2" s="47">
        <v>0.8</v>
      </c>
      <c r="D2" s="47">
        <v>0.6</v>
      </c>
      <c r="E2" s="47">
        <v>0.4</v>
      </c>
      <c r="F2" s="47">
        <v>0.2</v>
      </c>
      <c r="G2" s="47">
        <v>0</v>
      </c>
      <c r="H2" s="41" t="s">
        <v>1</v>
      </c>
    </row>
    <row r="3" spans="1:8" x14ac:dyDescent="0.25">
      <c r="A3" s="4" t="s">
        <v>63</v>
      </c>
      <c r="B3" s="7">
        <f>COUNTIF('IV Seamless Service '!B4:B10,"*")</f>
        <v>0</v>
      </c>
      <c r="C3" s="7">
        <f>COUNTIF('IV Seamless Service '!C4:C10,"*")</f>
        <v>0</v>
      </c>
      <c r="D3" s="7">
        <f>COUNTIF('IV Seamless Service '!D4:D10,"*")</f>
        <v>0</v>
      </c>
      <c r="E3" s="7">
        <f>COUNTIF('IV Seamless Service '!E4:E10,"*")</f>
        <v>0</v>
      </c>
      <c r="F3" s="7">
        <f>COUNTIF('IV Seamless Service '!F4:F10,"*")</f>
        <v>0</v>
      </c>
      <c r="G3" s="7">
        <f>COUNTIF('IV Seamless Service '!G4:G10,"*")</f>
        <v>0</v>
      </c>
      <c r="H3" s="55" t="e">
        <f>((B3*1)+(C3*0.8)+(D3*0.6)+(E3*0.4)+(F3*0.2)+(G3*0))/COUNTIF('IV Seamless Service '!B4:G10,"x")</f>
        <v>#DIV/0!</v>
      </c>
    </row>
    <row r="4" spans="1:8" x14ac:dyDescent="0.25">
      <c r="A4" s="1" t="s">
        <v>59</v>
      </c>
      <c r="B4" s="8"/>
      <c r="C4" s="8"/>
      <c r="D4" s="8"/>
      <c r="E4" s="8"/>
      <c r="F4" s="8"/>
      <c r="G4" s="8"/>
      <c r="H4" s="54" t="e">
        <f>H3</f>
        <v>#DIV/0!</v>
      </c>
    </row>
    <row r="5" spans="1:8" x14ac:dyDescent="0.25">
      <c r="A5" s="1"/>
      <c r="B5" s="1"/>
      <c r="C5" s="1"/>
      <c r="D5" s="1"/>
      <c r="E5" s="1"/>
      <c r="F5" s="1"/>
      <c r="G5" s="1"/>
    </row>
    <row r="25" spans="4:9" x14ac:dyDescent="0.25">
      <c r="D25" s="10"/>
      <c r="E25" s="10"/>
      <c r="F25" s="10"/>
      <c r="G25" s="10"/>
      <c r="H25" s="10"/>
      <c r="I25" s="10"/>
    </row>
    <row r="26" spans="4:9" x14ac:dyDescent="0.25">
      <c r="D26" s="10"/>
      <c r="E26" s="10"/>
      <c r="F26" s="10"/>
      <c r="G26" s="10"/>
      <c r="H26" s="10"/>
      <c r="I26" s="10"/>
    </row>
    <row r="27" spans="4:9" x14ac:dyDescent="0.25">
      <c r="D27" s="10"/>
      <c r="E27" s="10"/>
      <c r="F27" s="10"/>
      <c r="G27" s="10"/>
      <c r="H27" s="10"/>
      <c r="I27" s="10"/>
    </row>
    <row r="28" spans="4:9" x14ac:dyDescent="0.25">
      <c r="D28" s="10"/>
      <c r="E28" s="10"/>
      <c r="F28" s="10"/>
      <c r="G28" s="10"/>
      <c r="H28" s="10"/>
      <c r="I28" s="10"/>
    </row>
    <row r="29" spans="4:9" x14ac:dyDescent="0.25">
      <c r="D29" s="10"/>
      <c r="E29" s="10"/>
      <c r="F29" s="10"/>
      <c r="G29" s="10"/>
      <c r="H29" s="10"/>
      <c r="I29" s="10"/>
    </row>
    <row r="30" spans="4:9" x14ac:dyDescent="0.25">
      <c r="D30" s="11"/>
      <c r="E30" s="11"/>
      <c r="F30" s="11"/>
      <c r="G30" s="11"/>
      <c r="H30" s="11"/>
      <c r="I30" s="10"/>
    </row>
  </sheetData>
  <pageMargins left="0.7" right="0.7" top="0.78740157499999996" bottom="0.78740157499999996" header="0.3" footer="0.3"/>
  <pageSetup paperSize="9" scale="76"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Instructions</vt:lpstr>
      <vt:lpstr>I. Endowed resources</vt:lpstr>
      <vt:lpstr>Endowed total</vt:lpstr>
      <vt:lpstr>II Provision of Services</vt:lpstr>
      <vt:lpstr>Services total </vt:lpstr>
      <vt:lpstr>III Supporting Services </vt:lpstr>
      <vt:lpstr>Supporting total</vt:lpstr>
      <vt:lpstr>IV Seamless Service </vt:lpstr>
      <vt:lpstr>Seamless total</vt:lpstr>
      <vt:lpstr>V Destination Management </vt:lpstr>
      <vt:lpstr>Management total </vt:lpstr>
      <vt:lpstr>VI Destination Development </vt:lpstr>
      <vt:lpstr>Development total </vt:lpstr>
      <vt:lpstr>TOTAL RESULTS </vt:lpstr>
      <vt:lpstr>'Development total '!Druckbereich</vt:lpstr>
      <vt:lpstr>'I. Endowed resources'!Druckbereich</vt:lpstr>
      <vt:lpstr>'II Provision of Services'!Druckbereich</vt:lpstr>
      <vt:lpstr>'III Supporting Services '!Druckbereich</vt:lpstr>
      <vt:lpstr>Instructions!Druckbereich</vt:lpstr>
      <vt:lpstr>'IV Seamless Service '!Druckbereich</vt:lpstr>
      <vt:lpstr>'Supporting total'!Druckbereich</vt:lpstr>
      <vt:lpstr>'VI Destination Development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CHC</dc:creator>
  <cp:lastModifiedBy>Binder Daniel</cp:lastModifiedBy>
  <dcterms:created xsi:type="dcterms:W3CDTF">2013-11-25T18:12:25Z</dcterms:created>
  <dcterms:modified xsi:type="dcterms:W3CDTF">2014-12-10T07:00:10Z</dcterms:modified>
</cp:coreProperties>
</file>